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 firstSheet="12" activeTab="23"/>
  </bookViews>
  <sheets>
    <sheet name="15.1.2015" sheetId="1" r:id="rId1"/>
    <sheet name="31.1.2015" sheetId="2" r:id="rId2"/>
    <sheet name="15.2.2015" sheetId="3" r:id="rId3"/>
    <sheet name="28.2.2015" sheetId="4" r:id="rId4"/>
    <sheet name="15.3.2015" sheetId="5" r:id="rId5"/>
    <sheet name="31.3.2015" sheetId="6" r:id="rId6"/>
    <sheet name="15.4.2015" sheetId="7" r:id="rId7"/>
    <sheet name="30.4.2015" sheetId="8" r:id="rId8"/>
    <sheet name="15.5.2015" sheetId="9" r:id="rId9"/>
    <sheet name="31.5.2015" sheetId="10" r:id="rId10"/>
    <sheet name="15.6.2015" sheetId="11" r:id="rId11"/>
    <sheet name="30.6.2015" sheetId="12" r:id="rId12"/>
    <sheet name="15.7.2015" sheetId="13" r:id="rId13"/>
    <sheet name="31.7.2015" sheetId="14" r:id="rId14"/>
    <sheet name="15.8.2015" sheetId="15" r:id="rId15"/>
    <sheet name="31.8.2015" sheetId="16" r:id="rId16"/>
    <sheet name="15.9.2015" sheetId="17" r:id="rId17"/>
    <sheet name="30.9.2015" sheetId="18" r:id="rId18"/>
    <sheet name="15.10.2015" sheetId="19" r:id="rId19"/>
    <sheet name="31.10.2015" sheetId="20" r:id="rId20"/>
    <sheet name="15.11.2015" sheetId="21" r:id="rId21"/>
    <sheet name="30.11.2015" sheetId="22" r:id="rId22"/>
    <sheet name="15.12.2015" sheetId="23" r:id="rId23"/>
    <sheet name="31.12.2015" sheetId="24" r:id="rId24"/>
  </sheets>
  <calcPr calcId="125725"/>
</workbook>
</file>

<file path=xl/calcChain.xml><?xml version="1.0" encoding="utf-8"?>
<calcChain xmlns="http://schemas.openxmlformats.org/spreadsheetml/2006/main">
  <c r="F44" i="24"/>
  <c r="F43"/>
  <c r="G68" s="1"/>
  <c r="A40"/>
  <c r="F44" i="23"/>
  <c r="F43"/>
  <c r="G68" s="1"/>
  <c r="A40"/>
  <c r="F44" i="22"/>
  <c r="F43"/>
  <c r="G68" s="1"/>
  <c r="A40"/>
  <c r="F44" i="21"/>
  <c r="G44" s="1"/>
  <c r="F43"/>
  <c r="G68" s="1"/>
  <c r="A40"/>
  <c r="F36" i="20"/>
  <c r="F35"/>
  <c r="G60" s="1"/>
  <c r="A32"/>
  <c r="F36" i="19"/>
  <c r="G35"/>
  <c r="F35"/>
  <c r="G60" s="1"/>
  <c r="A32"/>
  <c r="F36" i="18"/>
  <c r="G35"/>
  <c r="F35"/>
  <c r="G60" s="1"/>
  <c r="A32"/>
  <c r="G60" i="17"/>
  <c r="G58"/>
  <c r="G56"/>
  <c r="G54"/>
  <c r="G52"/>
  <c r="G50"/>
  <c r="G48"/>
  <c r="G46"/>
  <c r="G44"/>
  <c r="G42"/>
  <c r="G40"/>
  <c r="G38"/>
  <c r="G36"/>
  <c r="F36"/>
  <c r="G35"/>
  <c r="F35"/>
  <c r="G61" s="1"/>
  <c r="A32"/>
  <c r="F36" i="16"/>
  <c r="G36" s="1"/>
  <c r="F35"/>
  <c r="G60" s="1"/>
  <c r="A32"/>
  <c r="F36" i="15"/>
  <c r="F35"/>
  <c r="G60" s="1"/>
  <c r="A32"/>
  <c r="F36" i="14"/>
  <c r="F35" s="1"/>
  <c r="G60" s="1"/>
  <c r="A32"/>
  <c r="F36" i="13"/>
  <c r="G36" s="1"/>
  <c r="F35"/>
  <c r="G60" s="1"/>
  <c r="A32"/>
  <c r="F36" i="12"/>
  <c r="F35"/>
  <c r="G60" s="1"/>
  <c r="A32"/>
  <c r="F36" i="11"/>
  <c r="F35"/>
  <c r="G60" s="1"/>
  <c r="A32"/>
  <c r="F36" i="10"/>
  <c r="F35"/>
  <c r="G60" s="1"/>
  <c r="A32"/>
  <c r="G60" i="9"/>
  <c r="G58"/>
  <c r="G56"/>
  <c r="G54"/>
  <c r="G52"/>
  <c r="G50"/>
  <c r="G48"/>
  <c r="G46"/>
  <c r="G44"/>
  <c r="G42"/>
  <c r="G40"/>
  <c r="G38"/>
  <c r="G36"/>
  <c r="F36"/>
  <c r="G35"/>
  <c r="F35"/>
  <c r="G61" s="1"/>
  <c r="A32"/>
  <c r="F36" i="8"/>
  <c r="F35" s="1"/>
  <c r="G60" s="1"/>
  <c r="A32"/>
  <c r="G60" i="7"/>
  <c r="G58"/>
  <c r="G56"/>
  <c r="G54"/>
  <c r="G52"/>
  <c r="G50"/>
  <c r="G48"/>
  <c r="G46"/>
  <c r="G44"/>
  <c r="G42"/>
  <c r="G40"/>
  <c r="G38"/>
  <c r="G36"/>
  <c r="F36"/>
  <c r="G35"/>
  <c r="F35"/>
  <c r="G61" s="1"/>
  <c r="A32"/>
  <c r="F36" i="6"/>
  <c r="A32"/>
  <c r="F36" i="5"/>
  <c r="G36" s="1"/>
  <c r="F35"/>
  <c r="G60" s="1"/>
  <c r="A32"/>
  <c r="F36" i="4"/>
  <c r="F35"/>
  <c r="G61" s="1"/>
  <c r="A32"/>
  <c r="G60" i="3"/>
  <c r="G58"/>
  <c r="G56"/>
  <c r="G54"/>
  <c r="G52"/>
  <c r="G50"/>
  <c r="G48"/>
  <c r="G46"/>
  <c r="G44"/>
  <c r="G42"/>
  <c r="G40"/>
  <c r="G38"/>
  <c r="G36"/>
  <c r="F36"/>
  <c r="G35"/>
  <c r="F35"/>
  <c r="G61" s="1"/>
  <c r="A32"/>
  <c r="F36" i="2"/>
  <c r="A32"/>
  <c r="G50" i="1"/>
  <c r="G48"/>
  <c r="G46"/>
  <c r="G44"/>
  <c r="G42"/>
  <c r="G40"/>
  <c r="G38"/>
  <c r="G36"/>
  <c r="F36"/>
  <c r="G35"/>
  <c r="F35"/>
  <c r="G60" s="1"/>
  <c r="A32"/>
  <c r="G48" i="24" l="1"/>
  <c r="G43"/>
  <c r="G44"/>
  <c r="G46"/>
  <c r="G50"/>
  <c r="G45"/>
  <c r="G47"/>
  <c r="G49"/>
  <c r="G51"/>
  <c r="G53"/>
  <c r="G55"/>
  <c r="G57"/>
  <c r="G59"/>
  <c r="G61"/>
  <c r="G63"/>
  <c r="G65"/>
  <c r="G67"/>
  <c r="G69"/>
  <c r="G52"/>
  <c r="G54"/>
  <c r="G56"/>
  <c r="G58"/>
  <c r="G60"/>
  <c r="G62"/>
  <c r="G64"/>
  <c r="G66"/>
  <c r="G45" i="23"/>
  <c r="G47"/>
  <c r="G49"/>
  <c r="G51"/>
  <c r="G53"/>
  <c r="G55"/>
  <c r="G57"/>
  <c r="G59"/>
  <c r="G61"/>
  <c r="G63"/>
  <c r="G65"/>
  <c r="G67"/>
  <c r="G69"/>
  <c r="G43"/>
  <c r="G44"/>
  <c r="G46"/>
  <c r="G48"/>
  <c r="G50"/>
  <c r="G52"/>
  <c r="G54"/>
  <c r="G56"/>
  <c r="G58"/>
  <c r="G60"/>
  <c r="G62"/>
  <c r="G64"/>
  <c r="G66"/>
  <c r="G44" i="22"/>
  <c r="G46"/>
  <c r="G43"/>
  <c r="G45"/>
  <c r="G47"/>
  <c r="G49"/>
  <c r="G51"/>
  <c r="G53"/>
  <c r="G55"/>
  <c r="G57"/>
  <c r="G59"/>
  <c r="G61"/>
  <c r="G63"/>
  <c r="G65"/>
  <c r="G67"/>
  <c r="G69"/>
  <c r="G48"/>
  <c r="G50"/>
  <c r="G52"/>
  <c r="G54"/>
  <c r="G56"/>
  <c r="G58"/>
  <c r="G60"/>
  <c r="G62"/>
  <c r="G64"/>
  <c r="G66"/>
  <c r="G45" i="21"/>
  <c r="G47"/>
  <c r="G49"/>
  <c r="G51"/>
  <c r="G53"/>
  <c r="G55"/>
  <c r="G57"/>
  <c r="G59"/>
  <c r="G61"/>
  <c r="G63"/>
  <c r="G65"/>
  <c r="G67"/>
  <c r="G69"/>
  <c r="G43"/>
  <c r="G46"/>
  <c r="G48"/>
  <c r="G50"/>
  <c r="G52"/>
  <c r="G54"/>
  <c r="G56"/>
  <c r="G58"/>
  <c r="G60"/>
  <c r="G62"/>
  <c r="G64"/>
  <c r="G66"/>
  <c r="G37" i="20"/>
  <c r="G39"/>
  <c r="G41"/>
  <c r="G43"/>
  <c r="G45"/>
  <c r="G47"/>
  <c r="G49"/>
  <c r="G51"/>
  <c r="G53"/>
  <c r="G55"/>
  <c r="G57"/>
  <c r="G59"/>
  <c r="G61"/>
  <c r="G35"/>
  <c r="G36"/>
  <c r="G38"/>
  <c r="G40"/>
  <c r="G42"/>
  <c r="G44"/>
  <c r="G46"/>
  <c r="G48"/>
  <c r="G50"/>
  <c r="G52"/>
  <c r="G54"/>
  <c r="G56"/>
  <c r="G58"/>
  <c r="G37" i="19"/>
  <c r="G39"/>
  <c r="G41"/>
  <c r="G43"/>
  <c r="G45"/>
  <c r="G47"/>
  <c r="G49"/>
  <c r="G51"/>
  <c r="G53"/>
  <c r="G55"/>
  <c r="G57"/>
  <c r="G59"/>
  <c r="G61"/>
  <c r="G36"/>
  <c r="G38"/>
  <c r="G40"/>
  <c r="G42"/>
  <c r="G44"/>
  <c r="G46"/>
  <c r="G48"/>
  <c r="G50"/>
  <c r="G52"/>
  <c r="G54"/>
  <c r="G56"/>
  <c r="G58"/>
  <c r="G38" i="18"/>
  <c r="G36"/>
  <c r="G37"/>
  <c r="G39"/>
  <c r="G41"/>
  <c r="G43"/>
  <c r="G45"/>
  <c r="G47"/>
  <c r="G49"/>
  <c r="G51"/>
  <c r="G53"/>
  <c r="G55"/>
  <c r="G57"/>
  <c r="G59"/>
  <c r="G61"/>
  <c r="G40"/>
  <c r="G42"/>
  <c r="G44"/>
  <c r="G46"/>
  <c r="G48"/>
  <c r="G50"/>
  <c r="G52"/>
  <c r="G54"/>
  <c r="G56"/>
  <c r="G58"/>
  <c r="G37" i="17"/>
  <c r="G39"/>
  <c r="G41"/>
  <c r="G43"/>
  <c r="G45"/>
  <c r="G47"/>
  <c r="G49"/>
  <c r="G51"/>
  <c r="G53"/>
  <c r="G55"/>
  <c r="G57"/>
  <c r="G59"/>
  <c r="G40" i="16"/>
  <c r="G35"/>
  <c r="G44"/>
  <c r="G38"/>
  <c r="G42"/>
  <c r="G37"/>
  <c r="G39"/>
  <c r="G41"/>
  <c r="G43"/>
  <c r="G45"/>
  <c r="G47"/>
  <c r="G49"/>
  <c r="G51"/>
  <c r="G53"/>
  <c r="G55"/>
  <c r="G57"/>
  <c r="G59"/>
  <c r="G61"/>
  <c r="G46"/>
  <c r="G48"/>
  <c r="G50"/>
  <c r="G52"/>
  <c r="G54"/>
  <c r="G56"/>
  <c r="G58"/>
  <c r="G37" i="15"/>
  <c r="G39"/>
  <c r="G41"/>
  <c r="G43"/>
  <c r="G45"/>
  <c r="G47"/>
  <c r="G49"/>
  <c r="G51"/>
  <c r="G53"/>
  <c r="G55"/>
  <c r="G57"/>
  <c r="G59"/>
  <c r="G61"/>
  <c r="G35"/>
  <c r="G36"/>
  <c r="G38"/>
  <c r="G40"/>
  <c r="G42"/>
  <c r="G44"/>
  <c r="G46"/>
  <c r="G48"/>
  <c r="G50"/>
  <c r="G52"/>
  <c r="G54"/>
  <c r="G56"/>
  <c r="G58"/>
  <c r="G36" i="14"/>
  <c r="G35"/>
  <c r="G37"/>
  <c r="G39"/>
  <c r="G41"/>
  <c r="G43"/>
  <c r="G45"/>
  <c r="G47"/>
  <c r="G49"/>
  <c r="G51"/>
  <c r="G53"/>
  <c r="G55"/>
  <c r="G57"/>
  <c r="G59"/>
  <c r="G61"/>
  <c r="G38"/>
  <c r="G40"/>
  <c r="G42"/>
  <c r="G44"/>
  <c r="G46"/>
  <c r="G48"/>
  <c r="G50"/>
  <c r="G52"/>
  <c r="G54"/>
  <c r="G56"/>
  <c r="G58"/>
  <c r="G37" i="13"/>
  <c r="G39"/>
  <c r="G41"/>
  <c r="G43"/>
  <c r="G45"/>
  <c r="G47"/>
  <c r="G49"/>
  <c r="G51"/>
  <c r="G53"/>
  <c r="G55"/>
  <c r="G57"/>
  <c r="G59"/>
  <c r="G61"/>
  <c r="G35"/>
  <c r="G38"/>
  <c r="G40"/>
  <c r="G42"/>
  <c r="G44"/>
  <c r="G46"/>
  <c r="G48"/>
  <c r="G50"/>
  <c r="G52"/>
  <c r="G54"/>
  <c r="G56"/>
  <c r="G58"/>
  <c r="G36" i="12"/>
  <c r="G37"/>
  <c r="G39"/>
  <c r="G41"/>
  <c r="G43"/>
  <c r="G45"/>
  <c r="G47"/>
  <c r="G49"/>
  <c r="G51"/>
  <c r="G53"/>
  <c r="G55"/>
  <c r="G57"/>
  <c r="G59"/>
  <c r="G61"/>
  <c r="G35"/>
  <c r="G38"/>
  <c r="G40"/>
  <c r="G42"/>
  <c r="G44"/>
  <c r="G46"/>
  <c r="G48"/>
  <c r="G50"/>
  <c r="G52"/>
  <c r="G54"/>
  <c r="G56"/>
  <c r="G58"/>
  <c r="G37" i="11"/>
  <c r="G39"/>
  <c r="G41"/>
  <c r="G43"/>
  <c r="G45"/>
  <c r="G47"/>
  <c r="G49"/>
  <c r="G51"/>
  <c r="G53"/>
  <c r="G55"/>
  <c r="G57"/>
  <c r="G59"/>
  <c r="G61"/>
  <c r="G35"/>
  <c r="G36"/>
  <c r="G38"/>
  <c r="G40"/>
  <c r="G42"/>
  <c r="G44"/>
  <c r="G46"/>
  <c r="G48"/>
  <c r="G50"/>
  <c r="G52"/>
  <c r="G54"/>
  <c r="G56"/>
  <c r="G58"/>
  <c r="G36" i="10"/>
  <c r="G38"/>
  <c r="G42"/>
  <c r="G46"/>
  <c r="G50"/>
  <c r="G54"/>
  <c r="G58"/>
  <c r="G35"/>
  <c r="G40"/>
  <c r="G44"/>
  <c r="G48"/>
  <c r="G52"/>
  <c r="G56"/>
  <c r="G37"/>
  <c r="G39"/>
  <c r="G41"/>
  <c r="G43"/>
  <c r="G45"/>
  <c r="G47"/>
  <c r="G49"/>
  <c r="G51"/>
  <c r="G53"/>
  <c r="G55"/>
  <c r="G57"/>
  <c r="G59"/>
  <c r="G61"/>
  <c r="G37" i="9"/>
  <c r="G39"/>
  <c r="G41"/>
  <c r="G43"/>
  <c r="G45"/>
  <c r="G47"/>
  <c r="G49"/>
  <c r="G51"/>
  <c r="G53"/>
  <c r="G55"/>
  <c r="G57"/>
  <c r="G59"/>
  <c r="G37" i="8"/>
  <c r="G39"/>
  <c r="G41"/>
  <c r="G43"/>
  <c r="G45"/>
  <c r="G47"/>
  <c r="G49"/>
  <c r="G51"/>
  <c r="G53"/>
  <c r="G55"/>
  <c r="G57"/>
  <c r="G59"/>
  <c r="G61"/>
  <c r="G35"/>
  <c r="G36"/>
  <c r="G38"/>
  <c r="G40"/>
  <c r="G42"/>
  <c r="G44"/>
  <c r="G46"/>
  <c r="G48"/>
  <c r="G50"/>
  <c r="G52"/>
  <c r="G54"/>
  <c r="G56"/>
  <c r="G58"/>
  <c r="G37" i="7"/>
  <c r="G39"/>
  <c r="G41"/>
  <c r="G43"/>
  <c r="G45"/>
  <c r="G47"/>
  <c r="G49"/>
  <c r="G51"/>
  <c r="G53"/>
  <c r="G55"/>
  <c r="G57"/>
  <c r="G59"/>
  <c r="F35" i="6"/>
  <c r="G60" s="1"/>
  <c r="G37" i="5"/>
  <c r="G39"/>
  <c r="G41"/>
  <c r="G43"/>
  <c r="G45"/>
  <c r="G47"/>
  <c r="G49"/>
  <c r="G51"/>
  <c r="G53"/>
  <c r="G55"/>
  <c r="G57"/>
  <c r="G59"/>
  <c r="G61"/>
  <c r="G35"/>
  <c r="G38"/>
  <c r="G40"/>
  <c r="G42"/>
  <c r="G44"/>
  <c r="G46"/>
  <c r="G48"/>
  <c r="G50"/>
  <c r="G52"/>
  <c r="G54"/>
  <c r="G56"/>
  <c r="G58"/>
  <c r="G36" i="4"/>
  <c r="G42"/>
  <c r="G46"/>
  <c r="G54"/>
  <c r="G35"/>
  <c r="G40"/>
  <c r="G44"/>
  <c r="G48"/>
  <c r="G52"/>
  <c r="G56"/>
  <c r="G60"/>
  <c r="G38"/>
  <c r="G50"/>
  <c r="G58"/>
  <c r="G37"/>
  <c r="G39"/>
  <c r="G41"/>
  <c r="G43"/>
  <c r="G45"/>
  <c r="G47"/>
  <c r="G49"/>
  <c r="G51"/>
  <c r="G53"/>
  <c r="G55"/>
  <c r="G57"/>
  <c r="G59"/>
  <c r="G37" i="3"/>
  <c r="G39"/>
  <c r="G41"/>
  <c r="G43"/>
  <c r="G45"/>
  <c r="G47"/>
  <c r="G49"/>
  <c r="G51"/>
  <c r="G53"/>
  <c r="G55"/>
  <c r="G57"/>
  <c r="G59"/>
  <c r="F35" i="2"/>
  <c r="G36" s="1"/>
  <c r="G37" i="1"/>
  <c r="G39"/>
  <c r="G41"/>
  <c r="G43"/>
  <c r="G45"/>
  <c r="G47"/>
  <c r="G49"/>
  <c r="G51"/>
  <c r="G53"/>
  <c r="G55"/>
  <c r="G57"/>
  <c r="G59"/>
  <c r="G61"/>
  <c r="G52"/>
  <c r="G54"/>
  <c r="G56"/>
  <c r="G58"/>
  <c r="G56" i="6" l="1"/>
  <c r="G52"/>
  <c r="G48"/>
  <c r="G44"/>
  <c r="G40"/>
  <c r="G35"/>
  <c r="G59"/>
  <c r="G55"/>
  <c r="G51"/>
  <c r="G47"/>
  <c r="G43"/>
  <c r="G39"/>
  <c r="G58"/>
  <c r="G54"/>
  <c r="G50"/>
  <c r="G46"/>
  <c r="G42"/>
  <c r="G38"/>
  <c r="G61"/>
  <c r="G57"/>
  <c r="G53"/>
  <c r="G49"/>
  <c r="G45"/>
  <c r="G41"/>
  <c r="G37"/>
  <c r="G36"/>
  <c r="G60" i="2"/>
  <c r="G58"/>
  <c r="G56"/>
  <c r="G54"/>
  <c r="G52"/>
  <c r="G50"/>
  <c r="G48"/>
  <c r="G46"/>
  <c r="G44"/>
  <c r="G42"/>
  <c r="G40"/>
  <c r="G38"/>
  <c r="G35"/>
  <c r="G37"/>
  <c r="G61"/>
  <c r="G59"/>
  <c r="G57"/>
  <c r="G55"/>
  <c r="G53"/>
  <c r="G51"/>
  <c r="G49"/>
  <c r="G47"/>
  <c r="G45"/>
  <c r="G43"/>
  <c r="G41"/>
  <c r="G39"/>
</calcChain>
</file>

<file path=xl/sharedStrings.xml><?xml version="1.0" encoding="utf-8"?>
<sst xmlns="http://schemas.openxmlformats.org/spreadsheetml/2006/main" count="1560" uniqueCount="104">
  <si>
    <t xml:space="preserve">Informační povinnost dle § 88 zákona č. 189/2004 Sb., </t>
  </si>
  <si>
    <t xml:space="preserve"> o kolektivním investování </t>
  </si>
  <si>
    <t>Informace ke dni</t>
  </si>
  <si>
    <t>Název investiční společnosti</t>
  </si>
  <si>
    <t xml:space="preserve">REICO investiční společnost České spořitelny, a. s.  </t>
  </si>
  <si>
    <t>IČ IS</t>
  </si>
  <si>
    <t>Zkrácený název fondu</t>
  </si>
  <si>
    <t>ČS nemovitostní fond</t>
  </si>
  <si>
    <t>Právní typ</t>
  </si>
  <si>
    <t>OPF</t>
  </si>
  <si>
    <t>IČ fondu</t>
  </si>
  <si>
    <t>Měna:</t>
  </si>
  <si>
    <t>CZK</t>
  </si>
  <si>
    <t xml:space="preserve">ISIN/SIN </t>
  </si>
  <si>
    <t>CZ0008472545</t>
  </si>
  <si>
    <t>Jmenovitá hodnota PL, Kč:</t>
  </si>
  <si>
    <t>Dvoutýdenní údaje fondu kolektivního investování dle § 88 odst. 1 písm. a) zákona o kolektivním investování:</t>
  </si>
  <si>
    <t>Druh fondu</t>
  </si>
  <si>
    <t>speciální</t>
  </si>
  <si>
    <t>Typ fondu</t>
  </si>
  <si>
    <t>nemovitostí</t>
  </si>
  <si>
    <t>Hodnota jednoho podílového listu, Kč</t>
  </si>
  <si>
    <t>Hodnota výnosu vyplacená investorům od posledního hlášení, Kč</t>
  </si>
  <si>
    <t xml:space="preserve">- - - </t>
  </si>
  <si>
    <t>Hodnota vlastního kapitálu fondu, tis. Kč</t>
  </si>
  <si>
    <t>Měsíční údaje fondu kolektivního investování dle § 88 odst. 1 písm. c) zákona o kolektivním investování:</t>
  </si>
  <si>
    <t>Hodnota,               tis. Kč</t>
  </si>
  <si>
    <t>Podíl                        na celkových aktivech, %</t>
  </si>
  <si>
    <t>Aktiva celkem</t>
  </si>
  <si>
    <t xml:space="preserve">   Vklady a jiné pohledávky</t>
  </si>
  <si>
    <t>Vklady</t>
  </si>
  <si>
    <t>Pohledávky z repo operací</t>
  </si>
  <si>
    <t>Pohledávky vůči nemovitostním společnostem</t>
  </si>
  <si>
    <t>Ostatní pohledávky</t>
  </si>
  <si>
    <t xml:space="preserve">   Nástroje peněžního trhu</t>
  </si>
  <si>
    <t>Krátkodobé dluhopisy</t>
  </si>
  <si>
    <t>Ostatní nástroje peněžního trhu</t>
  </si>
  <si>
    <t xml:space="preserve">   Dlouhodobé dluhopisy</t>
  </si>
  <si>
    <t xml:space="preserve">   Akcie a ostatní investiční cenné papíry</t>
  </si>
  <si>
    <t>Akcie</t>
  </si>
  <si>
    <t>Ostatní investiční cenné papíry</t>
  </si>
  <si>
    <t xml:space="preserve">   Cenné papíry fondu kolektivního investování</t>
  </si>
  <si>
    <t xml:space="preserve">   Ostatní podíly (vč. účastí na nemovitostních spol.)</t>
  </si>
  <si>
    <t xml:space="preserve">   Kladná reálná hodnota derivátů</t>
  </si>
  <si>
    <t>Opce na investiční nástroje</t>
  </si>
  <si>
    <t>Finanční termín. smlouvy na invest. nástroje</t>
  </si>
  <si>
    <t>Forwardy</t>
  </si>
  <si>
    <t>Swapy</t>
  </si>
  <si>
    <t>Roz. smlouvy a obdob. nástroje pro přenos úrok. nebo kurz. riz.</t>
  </si>
  <si>
    <t>Nástroje umožňující přenos úvěrového rizika</t>
  </si>
  <si>
    <t>Ostatní</t>
  </si>
  <si>
    <t xml:space="preserve">   Fixní aktiva</t>
  </si>
  <si>
    <t>Nemovitosti</t>
  </si>
  <si>
    <t>Ostatní fixní aktiva</t>
  </si>
  <si>
    <t xml:space="preserve">   Ostatní  aktiva</t>
  </si>
  <si>
    <t>Měsíční údaje otevřeného podílového fondu dle § 88 odst. 1 písm b) zákona o kolektivním investování:</t>
  </si>
  <si>
    <t>Počet podílových listů vydaných otevřeným podílovým fondem, ks</t>
  </si>
  <si>
    <t>za období: 1. - 31.12.2014</t>
  </si>
  <si>
    <t>Částka inkasovaná do majetku otevřeného podílového fondu za vydané podílové listy, tis. Kč</t>
  </si>
  <si>
    <t>(v tis. Kč)</t>
  </si>
  <si>
    <t>Počet podílových listů odkoupených z otevřeného podílového fondu, ks</t>
  </si>
  <si>
    <t>Částka, kterou  otevřený podílový fond vyplatil                                    za odkoupené podílové listy, tis. Kč</t>
  </si>
  <si>
    <t>Uveřejněno dne</t>
  </si>
  <si>
    <t>29/1/2015</t>
  </si>
  <si>
    <t>za období: 1. - 31.1.2015</t>
  </si>
  <si>
    <t>13/2/2015</t>
  </si>
  <si>
    <t>19/2/2015</t>
  </si>
  <si>
    <t>13/3/2015</t>
  </si>
  <si>
    <t>za období: 1. - 28.2.2015</t>
  </si>
  <si>
    <t>24/3/2015</t>
  </si>
  <si>
    <t>za období: 1. - 31.3.2015</t>
  </si>
  <si>
    <t>2/4/2015</t>
  </si>
  <si>
    <t>17/4/2015</t>
  </si>
  <si>
    <t>za období: 1. - 30.4.2015</t>
  </si>
  <si>
    <t>7/5/2015</t>
  </si>
  <si>
    <t>20/5/2015</t>
  </si>
  <si>
    <t>za období: 1. - 31.5.2015</t>
  </si>
  <si>
    <t>10/6/2015</t>
  </si>
  <si>
    <t>18/6/2015</t>
  </si>
  <si>
    <t>za období: 1. - 30.6.2015</t>
  </si>
  <si>
    <t>9/7/2015</t>
  </si>
  <si>
    <t>28/7/2015</t>
  </si>
  <si>
    <t>za období: 1. - 31.7.2015</t>
  </si>
  <si>
    <t>5/8/2015</t>
  </si>
  <si>
    <t>18/8/2015</t>
  </si>
  <si>
    <t>za období: 1. - 31.8.2015</t>
  </si>
  <si>
    <t>4/9/2015</t>
  </si>
  <si>
    <t>18/9/2015</t>
  </si>
  <si>
    <t>10/10/2015</t>
  </si>
  <si>
    <t>za období: 1. - 30.9.2015</t>
  </si>
  <si>
    <t>21/10/2015</t>
  </si>
  <si>
    <t>za období: 1. - 31.10.2015</t>
  </si>
  <si>
    <t>20/11/2015</t>
  </si>
  <si>
    <t>23/11/2015</t>
  </si>
  <si>
    <t>Informační povinnost dle § 239 zákona č. 240/2013 Sb.</t>
  </si>
  <si>
    <t xml:space="preserve"> o investičních společnostech a investičních fondech</t>
  </si>
  <si>
    <t>Dvoutýdenní údaje fondu kolektivního investování dle § 239 odst. 1 písm. a) zákona o investičních společnostech a investičních fondech:</t>
  </si>
  <si>
    <t>Měsíční údaje otevřeného podílového fondu dle § 239 odst. 1 písm b) zákona o investičních společnostech a investičních fondech:</t>
  </si>
  <si>
    <t>Měsíční údaje fondu kolektivního investování dle § 239 odst. 1 písm. c) zákona o investičních společnostech a investičních fondech:</t>
  </si>
  <si>
    <t>za období: 1. - 30.11.2015</t>
  </si>
  <si>
    <t>10/12/2015</t>
  </si>
  <si>
    <t>17/12/2015</t>
  </si>
  <si>
    <t>za období: 1. - 31.12.2015</t>
  </si>
  <si>
    <t>20/1/2016</t>
  </si>
</sst>
</file>

<file path=xl/styles.xml><?xml version="1.0" encoding="utf-8"?>
<styleSheet xmlns="http://schemas.openxmlformats.org/spreadsheetml/2006/main">
  <numFmts count="3">
    <numFmt numFmtId="164" formatCode="###0"/>
    <numFmt numFmtId="165" formatCode="#,##0.0000"/>
    <numFmt numFmtId="166" formatCode="[$-F800]dddd\,\ mmmm\ dd\,\ yyyy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</font>
    <font>
      <sz val="10"/>
      <name val="Arial CE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Times New Roman"/>
      <family val="1"/>
    </font>
    <font>
      <sz val="10"/>
      <name val="Arial"/>
      <family val="2"/>
    </font>
    <font>
      <sz val="9"/>
      <name val="Arial CE"/>
      <charset val="238"/>
    </font>
    <font>
      <b/>
      <sz val="11"/>
      <name val="Arial"/>
      <family val="2"/>
    </font>
    <font>
      <b/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97">
    <xf numFmtId="0" fontId="0" fillId="0" borderId="0" xfId="0"/>
    <xf numFmtId="0" fontId="2" fillId="0" borderId="0" xfId="0" applyFont="1" applyFill="1" applyAlignment="1" applyProtection="1">
      <alignment horizontal="centerContinuous"/>
      <protection hidden="1"/>
    </xf>
    <xf numFmtId="0" fontId="3" fillId="0" borderId="0" xfId="0" applyFont="1" applyFill="1" applyAlignment="1" applyProtection="1">
      <alignment horizontal="centerContinuous"/>
      <protection hidden="1"/>
    </xf>
    <xf numFmtId="0" fontId="4" fillId="0" borderId="0" xfId="0" applyFont="1" applyFill="1" applyAlignment="1" applyProtection="1">
      <alignment horizontal="centerContinuous"/>
      <protection hidden="1"/>
    </xf>
    <xf numFmtId="0" fontId="3" fillId="0" borderId="0" xfId="0" applyFont="1" applyFill="1" applyProtection="1">
      <protection hidden="1"/>
    </xf>
    <xf numFmtId="14" fontId="3" fillId="0" borderId="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Fill="1" applyBorder="1" applyProtection="1">
      <protection hidden="1"/>
    </xf>
    <xf numFmtId="49" fontId="3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centerContinuous"/>
      <protection hidden="1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Protection="1"/>
    <xf numFmtId="0" fontId="0" fillId="0" borderId="0" xfId="0" applyFill="1" applyBorder="1" applyProtection="1"/>
    <xf numFmtId="0" fontId="3" fillId="0" borderId="0" xfId="0" applyFont="1" applyFill="1" applyBorder="1" applyProtection="1">
      <protection hidden="1"/>
    </xf>
    <xf numFmtId="49" fontId="3" fillId="0" borderId="0" xfId="0" applyNumberFormat="1" applyFont="1" applyFill="1" applyBorder="1" applyProtection="1"/>
    <xf numFmtId="0" fontId="3" fillId="0" borderId="1" xfId="0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Protection="1">
      <protection hidden="1"/>
    </xf>
    <xf numFmtId="164" fontId="3" fillId="0" borderId="0" xfId="0" applyNumberFormat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164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4" fontId="3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0" fontId="3" fillId="0" borderId="3" xfId="0" applyFont="1" applyFill="1" applyBorder="1" applyProtection="1">
      <protection hidden="1"/>
    </xf>
    <xf numFmtId="0" fontId="3" fillId="0" borderId="4" xfId="0" applyFont="1" applyFill="1" applyBorder="1" applyProtection="1">
      <protection hidden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  <protection locked="0" hidden="1"/>
    </xf>
    <xf numFmtId="3" fontId="3" fillId="0" borderId="1" xfId="0" applyNumberFormat="1" applyFont="1" applyFill="1" applyBorder="1" applyAlignment="1" applyProtection="1">
      <alignment horizontal="center"/>
      <protection locked="0" hidden="1"/>
    </xf>
    <xf numFmtId="0" fontId="0" fillId="0" borderId="3" xfId="0" applyFill="1" applyBorder="1" applyProtection="1"/>
    <xf numFmtId="0" fontId="0" fillId="0" borderId="4" xfId="0" applyFill="1" applyBorder="1" applyProtection="1"/>
    <xf numFmtId="165" fontId="7" fillId="0" borderId="1" xfId="0" applyNumberFormat="1" applyFont="1" applyFill="1" applyBorder="1" applyAlignment="1" applyProtection="1">
      <alignment horizontal="right" vertical="center" indent="1"/>
      <protection locked="0"/>
    </xf>
    <xf numFmtId="4" fontId="0" fillId="0" borderId="1" xfId="0" quotePrefix="1" applyNumberFormat="1" applyFill="1" applyBorder="1" applyAlignment="1" applyProtection="1">
      <alignment horizontal="right" vertical="center" indent="1"/>
      <protection locked="0"/>
    </xf>
    <xf numFmtId="3" fontId="7" fillId="0" borderId="7" xfId="0" applyNumberFormat="1" applyFont="1" applyFill="1" applyBorder="1" applyAlignment="1" applyProtection="1">
      <alignment horizontal="right" vertical="center" indent="1" shrinkToFit="1"/>
      <protection locked="0"/>
    </xf>
    <xf numFmtId="0" fontId="3" fillId="0" borderId="0" xfId="0" applyFont="1" applyFill="1" applyBorder="1" applyAlignment="1" applyProtection="1">
      <alignment horizontal="left" vertical="top"/>
    </xf>
    <xf numFmtId="0" fontId="6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166" fontId="10" fillId="0" borderId="0" xfId="0" applyNumberFormat="1" applyFont="1" applyFill="1" applyBorder="1" applyProtection="1"/>
    <xf numFmtId="0" fontId="11" fillId="0" borderId="0" xfId="0" applyFont="1" applyFill="1" applyBorder="1" applyAlignment="1" applyProtection="1">
      <alignment horizontal="justify" vertical="top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13" fillId="0" borderId="0" xfId="0" applyFont="1" applyFill="1" applyProtection="1"/>
    <xf numFmtId="0" fontId="0" fillId="0" borderId="9" xfId="0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top" wrapText="1"/>
    </xf>
    <xf numFmtId="10" fontId="7" fillId="0" borderId="7" xfId="1" applyNumberFormat="1" applyFont="1" applyFill="1" applyBorder="1" applyAlignment="1" applyProtection="1">
      <alignment horizontal="right" vertical="center" wrapText="1" indent="2"/>
      <protection locked="0"/>
    </xf>
    <xf numFmtId="3" fontId="7" fillId="0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 wrapText="1"/>
    </xf>
    <xf numFmtId="3" fontId="16" fillId="0" borderId="0" xfId="0" applyNumberFormat="1" applyFont="1" applyFill="1" applyBorder="1" applyAlignment="1" applyProtection="1">
      <alignment horizontal="right" vertical="center" wrapText="1" indent="2"/>
      <protection locked="0"/>
    </xf>
    <xf numFmtId="2" fontId="16" fillId="0" borderId="0" xfId="0" applyNumberFormat="1" applyFont="1" applyFill="1" applyBorder="1" applyAlignment="1" applyProtection="1">
      <alignment horizontal="right" vertical="center" wrapText="1" indent="3"/>
      <protection locked="0"/>
    </xf>
    <xf numFmtId="0" fontId="8" fillId="0" borderId="0" xfId="0" applyFont="1" applyFill="1" applyBorder="1" applyAlignment="1" applyProtection="1">
      <alignment horizontal="left" vertical="top"/>
    </xf>
    <xf numFmtId="0" fontId="0" fillId="0" borderId="0" xfId="0" applyFill="1" applyAlignment="1" applyProtection="1">
      <alignment horizontal="left"/>
    </xf>
    <xf numFmtId="3" fontId="7" fillId="0" borderId="1" xfId="0" applyNumberFormat="1" applyFont="1" applyFill="1" applyBorder="1" applyAlignment="1" applyProtection="1">
      <alignment horizontal="right" vertical="center" indent="1" shrinkToFit="1"/>
      <protection locked="0"/>
    </xf>
    <xf numFmtId="0" fontId="10" fillId="0" borderId="0" xfId="0" applyFont="1" applyFill="1" applyAlignment="1" applyProtection="1">
      <alignment vertical="top"/>
    </xf>
    <xf numFmtId="49" fontId="10" fillId="0" borderId="0" xfId="0" applyNumberFormat="1" applyFont="1" applyFill="1" applyAlignment="1" applyProtection="1">
      <alignment vertical="top"/>
    </xf>
    <xf numFmtId="0" fontId="11" fillId="0" borderId="0" xfId="0" applyFont="1" applyFill="1" applyAlignment="1" applyProtection="1">
      <alignment horizontal="justify"/>
    </xf>
    <xf numFmtId="0" fontId="13" fillId="0" borderId="0" xfId="0" applyFont="1" applyFill="1" applyAlignment="1" applyProtection="1">
      <alignment shrinkToFit="1"/>
    </xf>
    <xf numFmtId="49" fontId="13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3" fontId="7" fillId="0" borderId="0" xfId="0" applyNumberFormat="1" applyFont="1" applyFill="1" applyBorder="1" applyAlignment="1" applyProtection="1">
      <alignment horizontal="right" vertical="center" indent="1" shrinkToFit="1"/>
      <protection locked="0"/>
    </xf>
    <xf numFmtId="0" fontId="3" fillId="0" borderId="0" xfId="0" applyFont="1" applyFill="1" applyBorder="1" applyAlignment="1" applyProtection="1">
      <alignment horizontal="right"/>
      <protection hidden="1"/>
    </xf>
    <xf numFmtId="49" fontId="3" fillId="0" borderId="2" xfId="0" applyNumberFormat="1" applyFont="1" applyFill="1" applyBorder="1" applyAlignment="1" applyProtection="1">
      <alignment horizontal="left"/>
      <protection locked="0"/>
    </xf>
    <xf numFmtId="49" fontId="3" fillId="0" borderId="3" xfId="0" applyNumberFormat="1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49" fontId="5" fillId="0" borderId="4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6" xfId="0" applyFont="1" applyFill="1" applyBorder="1" applyAlignment="1" applyProtection="1">
      <alignment horizontal="right"/>
      <protection hidden="1"/>
    </xf>
    <xf numFmtId="166" fontId="9" fillId="0" borderId="0" xfId="0" applyNumberFormat="1" applyFont="1" applyFill="1" applyBorder="1" applyAlignment="1" applyProtection="1">
      <alignment horizontal="left" vertical="top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top" wrapText="1"/>
    </xf>
    <xf numFmtId="0" fontId="12" fillId="0" borderId="7" xfId="0" applyFont="1" applyFill="1" applyBorder="1" applyAlignment="1" applyProtection="1">
      <alignment horizontal="center" vertical="top" wrapText="1"/>
    </xf>
    <xf numFmtId="0" fontId="8" fillId="0" borderId="2" xfId="0" applyFont="1" applyFill="1" applyBorder="1" applyAlignment="1" applyProtection="1">
      <alignment horizontal="left" vertical="center" wrapText="1" indent="2"/>
    </xf>
    <xf numFmtId="0" fontId="8" fillId="0" borderId="3" xfId="0" applyFont="1" applyFill="1" applyBorder="1" applyAlignment="1" applyProtection="1">
      <alignment horizontal="left" vertical="center" wrapText="1" indent="2"/>
    </xf>
    <xf numFmtId="0" fontId="8" fillId="0" borderId="4" xfId="0" applyFont="1" applyFill="1" applyBorder="1" applyAlignment="1" applyProtection="1">
      <alignment horizontal="left" vertical="center" wrapText="1" indent="2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top" wrapText="1"/>
    </xf>
    <xf numFmtId="0" fontId="6" fillId="0" borderId="3" xfId="0" applyFont="1" applyFill="1" applyBorder="1" applyAlignment="1" applyProtection="1">
      <alignment horizontal="left" vertical="top" wrapText="1"/>
    </xf>
    <xf numFmtId="0" fontId="6" fillId="0" borderId="4" xfId="0" applyFont="1" applyFill="1" applyBorder="1" applyAlignment="1" applyProtection="1">
      <alignment horizontal="left" vertical="top" wrapText="1"/>
    </xf>
  </cellXfs>
  <cellStyles count="3">
    <cellStyle name="MAND_x000d_CHECK.COMMAND_x000e_RENAME.COMMAND_x0008_SHOW.BAR_x000b_DELETE.MENU_x000e_DELETE.COMMAND_x000e_GET.CHA" xfId="2"/>
    <cellStyle name="normální" xfId="0" builtinId="0"/>
    <cellStyle name="pro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42019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17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1.0751017569168975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3897316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42004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3849121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1270096</v>
      </c>
      <c r="G36" s="46">
        <f t="shared" si="0"/>
        <v>0.32997040103441799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684622</v>
      </c>
      <c r="G37" s="46">
        <f t="shared" si="0"/>
        <v>0.1778645046492433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585474</v>
      </c>
      <c r="G39" s="46">
        <f t="shared" si="0"/>
        <v>0.15210589638517469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97848</v>
      </c>
      <c r="G44" s="46">
        <f t="shared" si="0"/>
        <v>2.5420868816542791E-2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2481177</v>
      </c>
      <c r="G49" s="46">
        <f t="shared" si="0"/>
        <v>0.64460873014903919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0</v>
      </c>
      <c r="G61" s="46">
        <f t="shared" si="0"/>
        <v>0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175520318</v>
      </c>
      <c r="G64" s="56" t="s">
        <v>57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186443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138204177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147655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63</v>
      </c>
      <c r="C69" s="43"/>
      <c r="D69" s="43"/>
      <c r="E69" s="43"/>
      <c r="F69" s="43"/>
      <c r="G69" s="43"/>
      <c r="H69" s="43"/>
    </row>
  </sheetData>
  <mergeCells count="38">
    <mergeCell ref="A67:D67"/>
    <mergeCell ref="A59:D59"/>
    <mergeCell ref="A60:D60"/>
    <mergeCell ref="A61:D61"/>
    <mergeCell ref="A64:D64"/>
    <mergeCell ref="A65:D65"/>
    <mergeCell ref="A66:D66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D8:H8"/>
    <mergeCell ref="D12:H12"/>
    <mergeCell ref="B20:C20"/>
    <mergeCell ref="D20:F20"/>
    <mergeCell ref="A32:B32"/>
    <mergeCell ref="F32:F33"/>
    <mergeCell ref="G32:G3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activeCell="J4" sqref="J4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42155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4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1.0846339774237601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4945634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42155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4994527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2315884</v>
      </c>
      <c r="G36" s="46">
        <f t="shared" si="0"/>
        <v>0.46368434888829313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1797275</v>
      </c>
      <c r="G37" s="46">
        <f t="shared" si="0"/>
        <v>0.35984889059564601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518609</v>
      </c>
      <c r="G39" s="46">
        <f t="shared" si="0"/>
        <v>0.10383545829264713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85715</v>
      </c>
      <c r="G44" s="46">
        <f t="shared" si="0"/>
        <v>1.716178529017863E-2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2592292</v>
      </c>
      <c r="G49" s="46">
        <f t="shared" si="0"/>
        <v>0.51902652643583669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636</v>
      </c>
      <c r="G61" s="46">
        <f t="shared" si="0"/>
        <v>1.2733938569157801E-4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349353275</v>
      </c>
      <c r="G64" s="56" t="s">
        <v>76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378722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40891928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44317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77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69"/>
  <sheetViews>
    <sheetView topLeftCell="A19" workbookViewId="0">
      <selection activeCell="C33" sqref="C33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42170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4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1.08408315487818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5101424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42155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4994527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2315884</v>
      </c>
      <c r="G36" s="46">
        <f t="shared" si="0"/>
        <v>0.46368434888829313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1797275</v>
      </c>
      <c r="G37" s="46">
        <f t="shared" si="0"/>
        <v>0.35984889059564601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518609</v>
      </c>
      <c r="G39" s="46">
        <f t="shared" si="0"/>
        <v>0.10383545829264713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85715</v>
      </c>
      <c r="G44" s="46">
        <f t="shared" si="0"/>
        <v>1.716178529017863E-2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2592292</v>
      </c>
      <c r="G49" s="46">
        <f t="shared" si="0"/>
        <v>0.51902652643583669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636</v>
      </c>
      <c r="G61" s="46">
        <f t="shared" si="0"/>
        <v>1.2733938569157801E-4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349353275</v>
      </c>
      <c r="G64" s="56" t="s">
        <v>76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378722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40891928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44317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78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42185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5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1.0893202472033301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5383867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42185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5453540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2692275</v>
      </c>
      <c r="G36" s="46">
        <f t="shared" si="0"/>
        <v>0.49367475071238132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2171861</v>
      </c>
      <c r="G37" s="46">
        <f t="shared" si="0"/>
        <v>0.39824792703455003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520414</v>
      </c>
      <c r="G39" s="46">
        <f t="shared" si="0"/>
        <v>9.5426823677831285E-2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85623</v>
      </c>
      <c r="G44" s="46">
        <f t="shared" si="0"/>
        <v>1.5700444115198567E-2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2675274</v>
      </c>
      <c r="G49" s="46">
        <f t="shared" si="0"/>
        <v>0.49055732606710506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368</v>
      </c>
      <c r="G61" s="46">
        <f t="shared" si="0"/>
        <v>6.7479105315079745E-5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417225978</v>
      </c>
      <c r="G64" s="56" t="s">
        <v>79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453228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34542407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37545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80</v>
      </c>
      <c r="C69" s="43"/>
      <c r="D69" s="43"/>
      <c r="E69" s="43"/>
      <c r="F69" s="43"/>
      <c r="G69" s="43"/>
      <c r="H69" s="43"/>
    </row>
  </sheetData>
  <mergeCells count="38">
    <mergeCell ref="A67:D67"/>
    <mergeCell ref="A59:D59"/>
    <mergeCell ref="A60:D60"/>
    <mergeCell ref="A61:D61"/>
    <mergeCell ref="A64:D64"/>
    <mergeCell ref="A65:D65"/>
    <mergeCell ref="A66:D66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D8:H8"/>
    <mergeCell ref="D12:H12"/>
    <mergeCell ref="B20:C20"/>
    <mergeCell ref="D20:F20"/>
    <mergeCell ref="A32:B32"/>
    <mergeCell ref="F32:F33"/>
    <mergeCell ref="G32:G3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42200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5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1.09280911068473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5563344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42185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5453540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2692275</v>
      </c>
      <c r="G36" s="46">
        <f t="shared" si="0"/>
        <v>0.49367475071238132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2171861</v>
      </c>
      <c r="G37" s="46">
        <f t="shared" si="0"/>
        <v>0.39824792703455003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520414</v>
      </c>
      <c r="G39" s="46">
        <f t="shared" si="0"/>
        <v>9.5426823677831285E-2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85623</v>
      </c>
      <c r="G44" s="46">
        <f t="shared" si="0"/>
        <v>1.5700444115198567E-2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2675274</v>
      </c>
      <c r="G49" s="46">
        <f t="shared" si="0"/>
        <v>0.49055732606710506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368</v>
      </c>
      <c r="G61" s="46">
        <f t="shared" si="0"/>
        <v>6.7479105315079745E-5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417225978</v>
      </c>
      <c r="G64" s="56" t="s">
        <v>79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453228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34542407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37545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81</v>
      </c>
      <c r="C69" s="43"/>
      <c r="D69" s="43"/>
      <c r="E69" s="43"/>
      <c r="F69" s="43"/>
      <c r="G69" s="43"/>
      <c r="H69" s="43"/>
    </row>
  </sheetData>
  <mergeCells count="38">
    <mergeCell ref="A67:D67"/>
    <mergeCell ref="A59:D59"/>
    <mergeCell ref="A60:D60"/>
    <mergeCell ref="A61:D61"/>
    <mergeCell ref="A64:D64"/>
    <mergeCell ref="A65:D65"/>
    <mergeCell ref="A66:D66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D8:H8"/>
    <mergeCell ref="D12:H12"/>
    <mergeCell ref="B20:C20"/>
    <mergeCell ref="D20:F20"/>
    <mergeCell ref="A32:B32"/>
    <mergeCell ref="F32:F33"/>
    <mergeCell ref="G32:G3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69"/>
  <sheetViews>
    <sheetView topLeftCell="A22" workbookViewId="0">
      <selection activeCell="F67" sqref="F67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42216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6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1.0922586991827501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5745678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42216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5798423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3016109</v>
      </c>
      <c r="G36" s="46">
        <f t="shared" si="0"/>
        <v>0.5201602228743919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2499305</v>
      </c>
      <c r="G37" s="46">
        <f t="shared" si="0"/>
        <v>0.43103185124645099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516804</v>
      </c>
      <c r="G39" s="46">
        <f t="shared" si="0"/>
        <v>8.9128371627940906E-2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85663</v>
      </c>
      <c r="G44" s="46">
        <f t="shared" si="0"/>
        <v>1.4773499622224871E-2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2696282</v>
      </c>
      <c r="G49" s="46">
        <f t="shared" si="0"/>
        <v>0.4650026395107773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6.3637992605920608E-5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344491259</v>
      </c>
      <c r="G64" s="56" t="s">
        <v>82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375811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26537304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28944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83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42231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6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1.0943635765053299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5954652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42216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5798423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3016109</v>
      </c>
      <c r="G36" s="46">
        <f t="shared" si="0"/>
        <v>0.5201602228743919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2499305</v>
      </c>
      <c r="G37" s="46">
        <f t="shared" si="0"/>
        <v>0.43103185124645099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516804</v>
      </c>
      <c r="G39" s="46">
        <f t="shared" si="0"/>
        <v>8.9128371627940906E-2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85663</v>
      </c>
      <c r="G44" s="46">
        <f t="shared" si="0"/>
        <v>1.4773499622224871E-2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2696282</v>
      </c>
      <c r="G49" s="46">
        <f t="shared" si="0"/>
        <v>0.4650026395107773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6.3637992605920608E-5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344491259</v>
      </c>
      <c r="G64" s="56" t="s">
        <v>82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375811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26537304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28944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84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69"/>
  <sheetViews>
    <sheetView topLeftCell="A19" workbookViewId="0">
      <selection activeCell="A19"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42247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6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1.0939349669114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6093939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42247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6161051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3351207</v>
      </c>
      <c r="G36" s="46">
        <f t="shared" si="0"/>
        <v>0.54393430601369797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2832538</v>
      </c>
      <c r="G37" s="46">
        <f t="shared" si="0"/>
        <v>0.45974915643451092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518669</v>
      </c>
      <c r="G39" s="46">
        <f t="shared" si="0"/>
        <v>8.418514957918706E-2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85715</v>
      </c>
      <c r="G44" s="46">
        <f t="shared" si="0"/>
        <v>1.3912399037112336E-2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2723760</v>
      </c>
      <c r="G49" s="46">
        <f t="shared" si="0"/>
        <v>0.44209340257043805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5.9892378751612344E-5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342575175</v>
      </c>
      <c r="G64" s="56" t="s">
        <v>85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374384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32279319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35295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86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42262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6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1.09403069781976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6331613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42247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6161051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3351207</v>
      </c>
      <c r="G36" s="46">
        <f t="shared" si="0"/>
        <v>0.54393430601369797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2832538</v>
      </c>
      <c r="G37" s="46">
        <f t="shared" si="0"/>
        <v>0.45974915643451092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518669</v>
      </c>
      <c r="G39" s="46">
        <f t="shared" si="0"/>
        <v>8.418514957918706E-2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85715</v>
      </c>
      <c r="G44" s="46">
        <f t="shared" si="0"/>
        <v>1.3912399037112336E-2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2723760</v>
      </c>
      <c r="G49" s="46">
        <f t="shared" si="0"/>
        <v>0.44209340257043805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5.9892378751612344E-5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342575175</v>
      </c>
      <c r="G64" s="56" t="s">
        <v>85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374384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32279319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35295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87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42277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7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1.09360209772867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6547964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42277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6615795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3832415</v>
      </c>
      <c r="G36" s="46">
        <f t="shared" si="0"/>
        <v>0.57928261078222643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3311941</v>
      </c>
      <c r="G37" s="46">
        <f t="shared" si="0"/>
        <v>0.50061118882915812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520474</v>
      </c>
      <c r="G39" s="46">
        <f t="shared" si="0"/>
        <v>7.8671421953068379E-2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55153</v>
      </c>
      <c r="G44" s="46">
        <f t="shared" si="0"/>
        <v>8.336564237555728E-3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2727858</v>
      </c>
      <c r="G49" s="46">
        <f t="shared" si="0"/>
        <v>0.41232504937048381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5.5775609733977549E-5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455750406</v>
      </c>
      <c r="G64" s="56" t="s">
        <v>89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498502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38890774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42539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88</v>
      </c>
      <c r="C69" s="43"/>
      <c r="D69" s="43"/>
      <c r="E69" s="43"/>
      <c r="F69" s="43"/>
      <c r="G69" s="43"/>
      <c r="H69" s="43"/>
    </row>
  </sheetData>
  <mergeCells count="38">
    <mergeCell ref="A67:D67"/>
    <mergeCell ref="A59:D59"/>
    <mergeCell ref="A60:D60"/>
    <mergeCell ref="A61:D61"/>
    <mergeCell ref="A64:D64"/>
    <mergeCell ref="A65:D65"/>
    <mergeCell ref="A66:D66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D8:H8"/>
    <mergeCell ref="D12:H12"/>
    <mergeCell ref="B20:C20"/>
    <mergeCell ref="D20:F20"/>
    <mergeCell ref="A32:B32"/>
    <mergeCell ref="F32:F33"/>
    <mergeCell ref="G32:G33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42292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7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1.09580495249333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6781327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42277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6615795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3832415</v>
      </c>
      <c r="G36" s="46">
        <f t="shared" si="0"/>
        <v>0.57928261078222643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3311941</v>
      </c>
      <c r="G37" s="46">
        <f t="shared" si="0"/>
        <v>0.50061118882915812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520474</v>
      </c>
      <c r="G39" s="46">
        <f t="shared" si="0"/>
        <v>7.8671421953068379E-2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55153</v>
      </c>
      <c r="G44" s="46">
        <f t="shared" si="0"/>
        <v>8.336564237555728E-3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2727858</v>
      </c>
      <c r="G49" s="46">
        <f t="shared" si="0"/>
        <v>0.41232504937048381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5.5775609733977549E-5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455750406</v>
      </c>
      <c r="G64" s="56" t="s">
        <v>89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498502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38890774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42539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90</v>
      </c>
      <c r="C69" s="43"/>
      <c r="D69" s="43"/>
      <c r="E69" s="43"/>
      <c r="F69" s="43"/>
      <c r="G69" s="43"/>
      <c r="H69" s="43"/>
    </row>
  </sheetData>
  <mergeCells count="38">
    <mergeCell ref="A67:D67"/>
    <mergeCell ref="A59:D59"/>
    <mergeCell ref="A60:D60"/>
    <mergeCell ref="A61:D61"/>
    <mergeCell ref="A64:D64"/>
    <mergeCell ref="A65:D65"/>
    <mergeCell ref="A66:D66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D8:H8"/>
    <mergeCell ref="D12:H12"/>
    <mergeCell ref="B20:C20"/>
    <mergeCell ref="D20:F20"/>
    <mergeCell ref="A32:B32"/>
    <mergeCell ref="F32:F33"/>
    <mergeCell ref="G32:G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42035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2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1.0747461594132299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4036033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42035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4087927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1500034</v>
      </c>
      <c r="G36" s="46">
        <f t="shared" si="0"/>
        <v>0.36694246252440416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918230</v>
      </c>
      <c r="G37" s="46">
        <f t="shared" si="0"/>
        <v>0.22461996019009145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581804</v>
      </c>
      <c r="G39" s="46">
        <f t="shared" si="0"/>
        <v>0.14232250233431273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97845</v>
      </c>
      <c r="G44" s="46">
        <f t="shared" si="0"/>
        <v>2.3935114301209391E-2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2490048</v>
      </c>
      <c r="G49" s="46">
        <f t="shared" si="0"/>
        <v>0.60912242317438647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0</v>
      </c>
      <c r="G61" s="46">
        <f t="shared" si="0"/>
        <v>0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229616930</v>
      </c>
      <c r="G64" s="56" t="s">
        <v>64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246678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29236180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31401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65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42308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7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1.0952507457703899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7045680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42308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7114979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4313710</v>
      </c>
      <c r="G36" s="46">
        <f t="shared" si="0"/>
        <v>0.60628569669706689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3796906</v>
      </c>
      <c r="G37" s="46">
        <f t="shared" si="0"/>
        <v>0.5336496425358388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516804</v>
      </c>
      <c r="G39" s="46">
        <f t="shared" si="0"/>
        <v>7.2636054161228022E-2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55192</v>
      </c>
      <c r="G44" s="46">
        <f t="shared" si="0"/>
        <v>7.7571557133197444E-3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2745567</v>
      </c>
      <c r="G49" s="46">
        <f t="shared" si="0"/>
        <v>0.38588546782780386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510</v>
      </c>
      <c r="G61" s="46">
        <f t="shared" si="0"/>
        <v>7.1679761809556995E-5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498749868</v>
      </c>
      <c r="G64" s="56" t="s">
        <v>91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545893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53331245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58370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92</v>
      </c>
      <c r="C69" s="43"/>
      <c r="D69" s="43"/>
      <c r="E69" s="43"/>
      <c r="F69" s="43"/>
      <c r="G69" s="43"/>
      <c r="H69" s="43"/>
    </row>
  </sheetData>
  <mergeCells count="38">
    <mergeCell ref="A67:D67"/>
    <mergeCell ref="A59:D59"/>
    <mergeCell ref="A60:D60"/>
    <mergeCell ref="A61:D61"/>
    <mergeCell ref="A64:D64"/>
    <mergeCell ref="A65:D65"/>
    <mergeCell ref="A66:D66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D8:H8"/>
    <mergeCell ref="D12:H12"/>
    <mergeCell ref="B20:C20"/>
    <mergeCell ref="D20:F20"/>
    <mergeCell ref="A32:B32"/>
    <mergeCell ref="F32:F33"/>
    <mergeCell ref="G32:G33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94</v>
      </c>
      <c r="B1" s="2"/>
      <c r="C1" s="2"/>
      <c r="D1" s="2"/>
      <c r="E1" s="2"/>
      <c r="F1" s="2"/>
      <c r="G1" s="2"/>
      <c r="H1" s="2"/>
    </row>
    <row r="2" spans="1:8" ht="15.75">
      <c r="A2" s="1" t="s">
        <v>95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42323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8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96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1.09670742595919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7380631</v>
      </c>
      <c r="H29" s="10"/>
    </row>
    <row r="30" spans="1:8">
      <c r="A30" s="36"/>
      <c r="B30" s="11"/>
      <c r="C30" s="11"/>
      <c r="D30" s="11"/>
      <c r="E30" s="11"/>
      <c r="F30" s="50"/>
      <c r="G30" s="70"/>
      <c r="H30" s="10"/>
    </row>
    <row r="31" spans="1:8">
      <c r="A31" s="36"/>
      <c r="B31" s="11"/>
      <c r="C31" s="11"/>
      <c r="D31" s="11"/>
      <c r="E31" s="11"/>
      <c r="F31" s="50"/>
      <c r="G31" s="70"/>
      <c r="H31" s="10"/>
    </row>
    <row r="32" spans="1:8">
      <c r="A32" s="53" t="s">
        <v>97</v>
      </c>
      <c r="B32" s="54"/>
      <c r="C32" s="54"/>
      <c r="D32" s="54"/>
      <c r="E32" s="54"/>
      <c r="F32" s="54"/>
      <c r="G32" s="54"/>
      <c r="H32" s="54"/>
    </row>
    <row r="33" spans="1:8" ht="12.75" customHeight="1">
      <c r="A33" s="94" t="s">
        <v>56</v>
      </c>
      <c r="B33" s="95"/>
      <c r="C33" s="95"/>
      <c r="D33" s="96"/>
      <c r="E33" s="28">
        <v>1</v>
      </c>
      <c r="F33" s="55">
        <v>498749868</v>
      </c>
      <c r="G33" s="56" t="s">
        <v>91</v>
      </c>
      <c r="H33" s="57"/>
    </row>
    <row r="34" spans="1:8" ht="12.75" customHeight="1">
      <c r="A34" s="94" t="s">
        <v>58</v>
      </c>
      <c r="B34" s="95"/>
      <c r="C34" s="95"/>
      <c r="D34" s="96"/>
      <c r="E34" s="28">
        <v>2</v>
      </c>
      <c r="F34" s="55">
        <v>545893</v>
      </c>
      <c r="G34" s="56" t="s">
        <v>59</v>
      </c>
      <c r="H34" s="43"/>
    </row>
    <row r="35" spans="1:8" ht="12.75" customHeight="1">
      <c r="A35" s="94" t="s">
        <v>60</v>
      </c>
      <c r="B35" s="95"/>
      <c r="C35" s="95"/>
      <c r="D35" s="96"/>
      <c r="E35" s="28">
        <v>3</v>
      </c>
      <c r="F35" s="55">
        <v>53331245</v>
      </c>
      <c r="G35" s="56"/>
      <c r="H35" s="43"/>
    </row>
    <row r="36" spans="1:8" ht="12.75" customHeight="1">
      <c r="A36" s="94" t="s">
        <v>61</v>
      </c>
      <c r="B36" s="95"/>
      <c r="C36" s="95"/>
      <c r="D36" s="96"/>
      <c r="E36" s="28">
        <v>4</v>
      </c>
      <c r="F36" s="55">
        <v>58370</v>
      </c>
      <c r="G36" s="56" t="s">
        <v>59</v>
      </c>
      <c r="H36" s="43"/>
    </row>
    <row r="37" spans="1:8">
      <c r="A37" s="36"/>
      <c r="B37" s="11"/>
      <c r="C37" s="11"/>
      <c r="D37" s="11"/>
      <c r="E37" s="11"/>
      <c r="F37" s="50"/>
      <c r="G37" s="70"/>
      <c r="H37" s="10"/>
    </row>
    <row r="38" spans="1:8">
      <c r="A38" s="36"/>
      <c r="B38" s="11"/>
      <c r="C38" s="11"/>
      <c r="D38" s="11"/>
      <c r="E38" s="11"/>
      <c r="F38" s="37"/>
      <c r="G38" s="6"/>
      <c r="H38" s="10"/>
    </row>
    <row r="39" spans="1:8">
      <c r="A39" s="38" t="s">
        <v>98</v>
      </c>
      <c r="B39" s="38"/>
      <c r="C39" s="38"/>
      <c r="D39" s="38"/>
      <c r="E39" s="39"/>
      <c r="F39" s="39"/>
      <c r="G39" s="39"/>
      <c r="H39" s="39"/>
    </row>
    <row r="40" spans="1:8" ht="12.75" customHeight="1">
      <c r="A40" s="80" t="str">
        <f>"k datu:"</f>
        <v>k datu:</v>
      </c>
      <c r="B40" s="80"/>
      <c r="C40" s="40">
        <v>42308</v>
      </c>
      <c r="D40" s="41"/>
      <c r="E40" s="42"/>
      <c r="F40" s="81" t="s">
        <v>26</v>
      </c>
      <c r="G40" s="83" t="s">
        <v>27</v>
      </c>
      <c r="H40" s="43"/>
    </row>
    <row r="41" spans="1:8">
      <c r="A41" s="41"/>
      <c r="B41" s="11"/>
      <c r="C41" s="11"/>
      <c r="D41" s="41"/>
      <c r="E41" s="42"/>
      <c r="F41" s="82"/>
      <c r="G41" s="84"/>
      <c r="H41" s="43"/>
    </row>
    <row r="42" spans="1:8" ht="15.75" thickBot="1">
      <c r="A42" s="41"/>
      <c r="B42" s="11"/>
      <c r="C42" s="11"/>
      <c r="D42" s="41"/>
      <c r="E42" s="42"/>
      <c r="F42" s="44">
        <v>1</v>
      </c>
      <c r="G42" s="45">
        <v>2</v>
      </c>
      <c r="H42" s="43"/>
    </row>
    <row r="43" spans="1:8" ht="15.75" thickTop="1">
      <c r="A43" s="88" t="s">
        <v>28</v>
      </c>
      <c r="B43" s="89"/>
      <c r="C43" s="89"/>
      <c r="D43" s="90"/>
      <c r="E43" s="28">
        <v>1</v>
      </c>
      <c r="F43" s="35">
        <f>SUM(F44,F52,F57,F58,F69)</f>
        <v>7114979</v>
      </c>
      <c r="G43" s="46">
        <f t="shared" ref="G43:G69" si="0">F43/$F$43</f>
        <v>1</v>
      </c>
      <c r="H43" s="43"/>
    </row>
    <row r="44" spans="1:8" ht="12.75" customHeight="1">
      <c r="A44" s="91" t="s">
        <v>29</v>
      </c>
      <c r="B44" s="92"/>
      <c r="C44" s="92"/>
      <c r="D44" s="93"/>
      <c r="E44" s="28">
        <v>2</v>
      </c>
      <c r="F44" s="35">
        <f>F45+F47</f>
        <v>4313710</v>
      </c>
      <c r="G44" s="46">
        <f t="shared" si="0"/>
        <v>0.60628569669706689</v>
      </c>
      <c r="H44" s="43"/>
    </row>
    <row r="45" spans="1:8" ht="12.75" customHeight="1">
      <c r="A45" s="85" t="s">
        <v>30</v>
      </c>
      <c r="B45" s="86"/>
      <c r="C45" s="86"/>
      <c r="D45" s="87"/>
      <c r="E45" s="28">
        <v>3</v>
      </c>
      <c r="F45" s="35">
        <v>3796906</v>
      </c>
      <c r="G45" s="46">
        <f t="shared" si="0"/>
        <v>0.5336496425358388</v>
      </c>
      <c r="H45" s="43"/>
    </row>
    <row r="46" spans="1:8" ht="12.75" customHeight="1">
      <c r="A46" s="85" t="s">
        <v>31</v>
      </c>
      <c r="B46" s="86"/>
      <c r="C46" s="86"/>
      <c r="D46" s="87"/>
      <c r="E46" s="28">
        <v>4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32</v>
      </c>
      <c r="B47" s="86"/>
      <c r="C47" s="86"/>
      <c r="D47" s="87"/>
      <c r="E47" s="28">
        <v>5</v>
      </c>
      <c r="F47" s="35">
        <v>516804</v>
      </c>
      <c r="G47" s="46">
        <f t="shared" si="0"/>
        <v>7.2636054161228022E-2</v>
      </c>
      <c r="H47" s="43"/>
    </row>
    <row r="48" spans="1:8" ht="12.75" customHeight="1">
      <c r="A48" s="85" t="s">
        <v>33</v>
      </c>
      <c r="B48" s="86"/>
      <c r="C48" s="86"/>
      <c r="D48" s="87"/>
      <c r="E48" s="28">
        <v>6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34</v>
      </c>
      <c r="B49" s="92"/>
      <c r="C49" s="92"/>
      <c r="D49" s="93"/>
      <c r="E49" s="28">
        <v>7</v>
      </c>
      <c r="F49" s="35">
        <v>0</v>
      </c>
      <c r="G49" s="46">
        <f t="shared" si="0"/>
        <v>0</v>
      </c>
      <c r="H49" s="43"/>
    </row>
    <row r="50" spans="1:8" ht="12.75" customHeight="1">
      <c r="A50" s="85" t="s">
        <v>35</v>
      </c>
      <c r="B50" s="86"/>
      <c r="C50" s="86"/>
      <c r="D50" s="87"/>
      <c r="E50" s="28">
        <v>8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36</v>
      </c>
      <c r="B51" s="86"/>
      <c r="C51" s="86"/>
      <c r="D51" s="87"/>
      <c r="E51" s="28">
        <v>9</v>
      </c>
      <c r="F51" s="35">
        <v>0</v>
      </c>
      <c r="G51" s="46">
        <f t="shared" si="0"/>
        <v>0</v>
      </c>
      <c r="H51" s="43"/>
    </row>
    <row r="52" spans="1:8" ht="12.75" customHeight="1">
      <c r="A52" s="91" t="s">
        <v>37</v>
      </c>
      <c r="B52" s="92"/>
      <c r="C52" s="92"/>
      <c r="D52" s="93"/>
      <c r="E52" s="28">
        <v>10</v>
      </c>
      <c r="F52" s="35">
        <v>55192</v>
      </c>
      <c r="G52" s="46">
        <f t="shared" si="0"/>
        <v>7.7571557133197444E-3</v>
      </c>
      <c r="H52" s="43"/>
    </row>
    <row r="53" spans="1:8" ht="12.75" customHeight="1">
      <c r="A53" s="91" t="s">
        <v>38</v>
      </c>
      <c r="B53" s="92"/>
      <c r="C53" s="92"/>
      <c r="D53" s="93"/>
      <c r="E53" s="28">
        <v>11</v>
      </c>
      <c r="F53" s="35">
        <v>0</v>
      </c>
      <c r="G53" s="46">
        <f t="shared" si="0"/>
        <v>0</v>
      </c>
      <c r="H53" s="43"/>
    </row>
    <row r="54" spans="1:8">
      <c r="A54" s="85" t="s">
        <v>39</v>
      </c>
      <c r="B54" s="86"/>
      <c r="C54" s="86"/>
      <c r="D54" s="87"/>
      <c r="E54" s="28">
        <v>12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40</v>
      </c>
      <c r="B55" s="86"/>
      <c r="C55" s="86"/>
      <c r="D55" s="87"/>
      <c r="E55" s="28">
        <v>13</v>
      </c>
      <c r="F55" s="35">
        <v>0</v>
      </c>
      <c r="G55" s="46">
        <f t="shared" si="0"/>
        <v>0</v>
      </c>
      <c r="H55" s="43"/>
    </row>
    <row r="56" spans="1:8" ht="12.75" customHeight="1">
      <c r="A56" s="91" t="s">
        <v>41</v>
      </c>
      <c r="B56" s="92"/>
      <c r="C56" s="92"/>
      <c r="D56" s="93"/>
      <c r="E56" s="28">
        <v>14</v>
      </c>
      <c r="F56" s="35">
        <v>0</v>
      </c>
      <c r="G56" s="46">
        <f t="shared" si="0"/>
        <v>0</v>
      </c>
      <c r="H56" s="43"/>
    </row>
    <row r="57" spans="1:8" ht="12.75" customHeight="1">
      <c r="A57" s="91" t="s">
        <v>42</v>
      </c>
      <c r="B57" s="92"/>
      <c r="C57" s="92"/>
      <c r="D57" s="93"/>
      <c r="E57" s="28">
        <v>15</v>
      </c>
      <c r="F57" s="35">
        <v>2745567</v>
      </c>
      <c r="G57" s="46">
        <f t="shared" si="0"/>
        <v>0.38588546782780386</v>
      </c>
      <c r="H57" s="43"/>
    </row>
    <row r="58" spans="1:8" ht="12.75" customHeight="1">
      <c r="A58" s="91" t="s">
        <v>43</v>
      </c>
      <c r="B58" s="92"/>
      <c r="C58" s="92"/>
      <c r="D58" s="93"/>
      <c r="E58" s="28">
        <v>16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44</v>
      </c>
      <c r="B59" s="86"/>
      <c r="C59" s="86"/>
      <c r="D59" s="87"/>
      <c r="E59" s="28">
        <v>17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45</v>
      </c>
      <c r="B60" s="86"/>
      <c r="C60" s="86"/>
      <c r="D60" s="87"/>
      <c r="E60" s="28">
        <v>18</v>
      </c>
      <c r="F60" s="35">
        <v>0</v>
      </c>
      <c r="G60" s="46">
        <f t="shared" si="0"/>
        <v>0</v>
      </c>
      <c r="H60" s="43"/>
    </row>
    <row r="61" spans="1:8" ht="12.75" customHeight="1">
      <c r="A61" s="85" t="s">
        <v>46</v>
      </c>
      <c r="B61" s="86"/>
      <c r="C61" s="86"/>
      <c r="D61" s="87"/>
      <c r="E61" s="28">
        <v>19</v>
      </c>
      <c r="F61" s="35">
        <v>0</v>
      </c>
      <c r="G61" s="46">
        <f t="shared" si="0"/>
        <v>0</v>
      </c>
      <c r="H61" s="43"/>
    </row>
    <row r="62" spans="1:8" ht="12.75" customHeight="1">
      <c r="A62" s="85" t="s">
        <v>47</v>
      </c>
      <c r="B62" s="86"/>
      <c r="C62" s="86"/>
      <c r="D62" s="87"/>
      <c r="E62" s="28">
        <v>20</v>
      </c>
      <c r="F62" s="35">
        <v>0</v>
      </c>
      <c r="G62" s="46">
        <f t="shared" si="0"/>
        <v>0</v>
      </c>
      <c r="H62" s="43"/>
    </row>
    <row r="63" spans="1:8" ht="12.75" customHeight="1">
      <c r="A63" s="85" t="s">
        <v>48</v>
      </c>
      <c r="B63" s="86"/>
      <c r="C63" s="86"/>
      <c r="D63" s="87"/>
      <c r="E63" s="28">
        <v>21</v>
      </c>
      <c r="F63" s="35">
        <v>0</v>
      </c>
      <c r="G63" s="46">
        <f t="shared" si="0"/>
        <v>0</v>
      </c>
      <c r="H63" s="43"/>
    </row>
    <row r="64" spans="1:8" ht="12.75" customHeight="1">
      <c r="A64" s="85" t="s">
        <v>49</v>
      </c>
      <c r="B64" s="86"/>
      <c r="C64" s="86"/>
      <c r="D64" s="87"/>
      <c r="E64" s="28">
        <v>22</v>
      </c>
      <c r="F64" s="35">
        <v>0</v>
      </c>
      <c r="G64" s="46">
        <f t="shared" si="0"/>
        <v>0</v>
      </c>
      <c r="H64" s="43"/>
    </row>
    <row r="65" spans="1:8" ht="12.75" customHeight="1">
      <c r="A65" s="85" t="s">
        <v>50</v>
      </c>
      <c r="B65" s="86"/>
      <c r="C65" s="86"/>
      <c r="D65" s="87"/>
      <c r="E65" s="28">
        <v>23</v>
      </c>
      <c r="F65" s="35">
        <v>0</v>
      </c>
      <c r="G65" s="46">
        <f t="shared" si="0"/>
        <v>0</v>
      </c>
      <c r="H65" s="43"/>
    </row>
    <row r="66" spans="1:8" ht="12.75" customHeight="1">
      <c r="A66" s="91" t="s">
        <v>51</v>
      </c>
      <c r="B66" s="92"/>
      <c r="C66" s="92"/>
      <c r="D66" s="93"/>
      <c r="E66" s="28">
        <v>24</v>
      </c>
      <c r="F66" s="35">
        <v>0</v>
      </c>
      <c r="G66" s="46">
        <f t="shared" si="0"/>
        <v>0</v>
      </c>
      <c r="H66" s="43"/>
    </row>
    <row r="67" spans="1:8" ht="12.75" customHeight="1">
      <c r="A67" s="85" t="s">
        <v>52</v>
      </c>
      <c r="B67" s="86"/>
      <c r="C67" s="86"/>
      <c r="D67" s="87"/>
      <c r="E67" s="28">
        <v>25</v>
      </c>
      <c r="F67" s="35">
        <v>0</v>
      </c>
      <c r="G67" s="46">
        <f t="shared" si="0"/>
        <v>0</v>
      </c>
      <c r="H67" s="43"/>
    </row>
    <row r="68" spans="1:8" ht="12.75" customHeight="1">
      <c r="A68" s="85" t="s">
        <v>53</v>
      </c>
      <c r="B68" s="86"/>
      <c r="C68" s="86"/>
      <c r="D68" s="87"/>
      <c r="E68" s="28">
        <v>26</v>
      </c>
      <c r="F68" s="47">
        <v>0</v>
      </c>
      <c r="G68" s="46">
        <f t="shared" si="0"/>
        <v>0</v>
      </c>
      <c r="H68" s="43"/>
    </row>
    <row r="69" spans="1:8" ht="12.75" customHeight="1">
      <c r="A69" s="91" t="s">
        <v>54</v>
      </c>
      <c r="B69" s="92"/>
      <c r="C69" s="92"/>
      <c r="D69" s="93"/>
      <c r="E69" s="28">
        <v>27</v>
      </c>
      <c r="F69" s="47">
        <v>510</v>
      </c>
      <c r="G69" s="46">
        <f t="shared" si="0"/>
        <v>7.1679761809556995E-5</v>
      </c>
      <c r="H69" s="43"/>
    </row>
    <row r="70" spans="1:8">
      <c r="A70" s="48"/>
      <c r="B70" s="49"/>
      <c r="C70" s="49"/>
      <c r="D70" s="11"/>
      <c r="E70" s="50"/>
      <c r="F70" s="51"/>
      <c r="G70" s="52"/>
      <c r="H70" s="43"/>
    </row>
    <row r="71" spans="1:8">
      <c r="A71" s="58"/>
      <c r="B71" s="43"/>
      <c r="C71" s="43"/>
      <c r="D71" s="43"/>
      <c r="E71" s="43"/>
      <c r="F71" s="43"/>
      <c r="G71" s="43"/>
      <c r="H71" s="43"/>
    </row>
    <row r="72" spans="1:8">
      <c r="A72" s="59" t="s">
        <v>62</v>
      </c>
      <c r="B72" s="60" t="s">
        <v>93</v>
      </c>
      <c r="C72" s="43"/>
      <c r="D72" s="43"/>
      <c r="E72" s="43"/>
      <c r="F72" s="43"/>
      <c r="G72" s="43"/>
      <c r="H72" s="43"/>
    </row>
  </sheetData>
  <mergeCells count="38">
    <mergeCell ref="A60:D60"/>
    <mergeCell ref="A61:D61"/>
    <mergeCell ref="A64:D64"/>
    <mergeCell ref="A65:D65"/>
    <mergeCell ref="A66:D66"/>
    <mergeCell ref="A63:D63"/>
    <mergeCell ref="G40:G41"/>
    <mergeCell ref="A62:D62"/>
    <mergeCell ref="D8:H8"/>
    <mergeCell ref="D12:H12"/>
    <mergeCell ref="B20:C20"/>
    <mergeCell ref="D20:F20"/>
    <mergeCell ref="A33:D33"/>
    <mergeCell ref="A46:D46"/>
    <mergeCell ref="A35:D35"/>
    <mergeCell ref="A36:D36"/>
    <mergeCell ref="A43:D43"/>
    <mergeCell ref="A44:D44"/>
    <mergeCell ref="A45:D45"/>
    <mergeCell ref="A58:D58"/>
    <mergeCell ref="A47:D47"/>
    <mergeCell ref="A48:D48"/>
    <mergeCell ref="A68:D68"/>
    <mergeCell ref="A69:D69"/>
    <mergeCell ref="A34:D34"/>
    <mergeCell ref="A40:B40"/>
    <mergeCell ref="F40:F41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72"/>
  <sheetViews>
    <sheetView topLeftCell="A7" workbookViewId="0">
      <selection activeCell="K36" sqref="K3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94</v>
      </c>
      <c r="B1" s="2"/>
      <c r="C1" s="2"/>
      <c r="D1" s="2"/>
      <c r="E1" s="2"/>
      <c r="F1" s="2"/>
      <c r="G1" s="2"/>
      <c r="H1" s="2"/>
    </row>
    <row r="2" spans="1:8" ht="15.75">
      <c r="A2" s="1" t="s">
        <v>95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42338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9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96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1.0962107013746296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7644865</v>
      </c>
      <c r="H29" s="10"/>
    </row>
    <row r="30" spans="1:8">
      <c r="A30" s="36"/>
      <c r="B30" s="11"/>
      <c r="C30" s="11"/>
      <c r="D30" s="11"/>
      <c r="E30" s="11"/>
      <c r="F30" s="50"/>
      <c r="G30" s="70"/>
      <c r="H30" s="10"/>
    </row>
    <row r="31" spans="1:8">
      <c r="A31" s="36"/>
      <c r="B31" s="11"/>
      <c r="C31" s="11"/>
      <c r="D31" s="11"/>
      <c r="E31" s="11"/>
      <c r="F31" s="50"/>
      <c r="G31" s="70"/>
      <c r="H31" s="10"/>
    </row>
    <row r="32" spans="1:8">
      <c r="A32" s="53" t="s">
        <v>97</v>
      </c>
      <c r="B32" s="54"/>
      <c r="C32" s="54"/>
      <c r="D32" s="54"/>
      <c r="E32" s="54"/>
      <c r="F32" s="54"/>
      <c r="G32" s="54"/>
      <c r="H32" s="54"/>
    </row>
    <row r="33" spans="1:8" ht="12.75" customHeight="1">
      <c r="A33" s="94" t="s">
        <v>56</v>
      </c>
      <c r="B33" s="95"/>
      <c r="C33" s="95"/>
      <c r="D33" s="96"/>
      <c r="E33" s="28">
        <v>1</v>
      </c>
      <c r="F33" s="55">
        <v>576939802</v>
      </c>
      <c r="G33" s="56" t="s">
        <v>99</v>
      </c>
      <c r="H33" s="57"/>
    </row>
    <row r="34" spans="1:8" ht="12.75" customHeight="1">
      <c r="A34" s="94" t="s">
        <v>58</v>
      </c>
      <c r="B34" s="95"/>
      <c r="C34" s="95"/>
      <c r="D34" s="96"/>
      <c r="E34" s="28">
        <v>2</v>
      </c>
      <c r="F34" s="55">
        <v>632133</v>
      </c>
      <c r="G34" s="56" t="s">
        <v>59</v>
      </c>
      <c r="H34" s="43"/>
    </row>
    <row r="35" spans="1:8" ht="12.75" customHeight="1">
      <c r="A35" s="94" t="s">
        <v>60</v>
      </c>
      <c r="B35" s="95"/>
      <c r="C35" s="95"/>
      <c r="D35" s="96"/>
      <c r="E35" s="28">
        <v>3</v>
      </c>
      <c r="F35" s="55">
        <v>35976699</v>
      </c>
      <c r="G35" s="56"/>
      <c r="H35" s="43"/>
    </row>
    <row r="36" spans="1:8" ht="12.75" customHeight="1">
      <c r="A36" s="94" t="s">
        <v>61</v>
      </c>
      <c r="B36" s="95"/>
      <c r="C36" s="95"/>
      <c r="D36" s="96"/>
      <c r="E36" s="28">
        <v>4</v>
      </c>
      <c r="F36" s="55">
        <v>39420</v>
      </c>
      <c r="G36" s="56" t="s">
        <v>59</v>
      </c>
      <c r="H36" s="43"/>
    </row>
    <row r="37" spans="1:8">
      <c r="A37" s="36"/>
      <c r="B37" s="11"/>
      <c r="C37" s="11"/>
      <c r="D37" s="11"/>
      <c r="E37" s="11"/>
      <c r="F37" s="50"/>
      <c r="G37" s="70"/>
      <c r="H37" s="10"/>
    </row>
    <row r="38" spans="1:8">
      <c r="A38" s="36"/>
      <c r="B38" s="11"/>
      <c r="C38" s="11"/>
      <c r="D38" s="11"/>
      <c r="E38" s="11"/>
      <c r="F38" s="37"/>
      <c r="G38" s="6"/>
      <c r="H38" s="10"/>
    </row>
    <row r="39" spans="1:8">
      <c r="A39" s="38" t="s">
        <v>98</v>
      </c>
      <c r="B39" s="38"/>
      <c r="C39" s="38"/>
      <c r="D39" s="38"/>
      <c r="E39" s="39"/>
      <c r="F39" s="39"/>
      <c r="G39" s="39"/>
      <c r="H39" s="39"/>
    </row>
    <row r="40" spans="1:8" ht="12.75" customHeight="1">
      <c r="A40" s="80" t="str">
        <f>"k datu:"</f>
        <v>k datu:</v>
      </c>
      <c r="B40" s="80"/>
      <c r="C40" s="40">
        <v>42338</v>
      </c>
      <c r="D40" s="41"/>
      <c r="E40" s="42"/>
      <c r="F40" s="81" t="s">
        <v>26</v>
      </c>
      <c r="G40" s="83" t="s">
        <v>27</v>
      </c>
      <c r="H40" s="43"/>
    </row>
    <row r="41" spans="1:8">
      <c r="A41" s="41"/>
      <c r="B41" s="11"/>
      <c r="C41" s="11"/>
      <c r="D41" s="41"/>
      <c r="E41" s="42"/>
      <c r="F41" s="82"/>
      <c r="G41" s="84"/>
      <c r="H41" s="43"/>
    </row>
    <row r="42" spans="1:8" ht="15.75" thickBot="1">
      <c r="A42" s="41"/>
      <c r="B42" s="11"/>
      <c r="C42" s="11"/>
      <c r="D42" s="41"/>
      <c r="E42" s="42"/>
      <c r="F42" s="44">
        <v>1</v>
      </c>
      <c r="G42" s="45">
        <v>2</v>
      </c>
      <c r="H42" s="43"/>
    </row>
    <row r="43" spans="1:8" ht="15.75" thickTop="1">
      <c r="A43" s="88" t="s">
        <v>28</v>
      </c>
      <c r="B43" s="89"/>
      <c r="C43" s="89"/>
      <c r="D43" s="90"/>
      <c r="E43" s="28">
        <v>1</v>
      </c>
      <c r="F43" s="35">
        <f>SUM(F44,F52,F57,F58,F69)</f>
        <v>7725367</v>
      </c>
      <c r="G43" s="46">
        <f t="shared" ref="G43:G69" si="0">F43/$F$43</f>
        <v>1</v>
      </c>
      <c r="H43" s="43"/>
    </row>
    <row r="44" spans="1:8" ht="12.75" customHeight="1">
      <c r="A44" s="91" t="s">
        <v>29</v>
      </c>
      <c r="B44" s="92"/>
      <c r="C44" s="92"/>
      <c r="D44" s="93"/>
      <c r="E44" s="28">
        <v>2</v>
      </c>
      <c r="F44" s="35">
        <f>F45+F47</f>
        <v>4909091</v>
      </c>
      <c r="G44" s="46">
        <f t="shared" si="0"/>
        <v>0.63545084654230666</v>
      </c>
      <c r="H44" s="43"/>
    </row>
    <row r="45" spans="1:8" ht="12.75" customHeight="1">
      <c r="A45" s="85" t="s">
        <v>30</v>
      </c>
      <c r="B45" s="86"/>
      <c r="C45" s="86"/>
      <c r="D45" s="87"/>
      <c r="E45" s="28">
        <v>3</v>
      </c>
      <c r="F45" s="35">
        <v>4371542</v>
      </c>
      <c r="G45" s="46">
        <f t="shared" si="0"/>
        <v>0.56586852119776321</v>
      </c>
      <c r="H45" s="43"/>
    </row>
    <row r="46" spans="1:8" ht="12.75" customHeight="1">
      <c r="A46" s="85" t="s">
        <v>31</v>
      </c>
      <c r="B46" s="86"/>
      <c r="C46" s="86"/>
      <c r="D46" s="87"/>
      <c r="E46" s="28">
        <v>4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32</v>
      </c>
      <c r="B47" s="86"/>
      <c r="C47" s="86"/>
      <c r="D47" s="87"/>
      <c r="E47" s="28">
        <v>5</v>
      </c>
      <c r="F47" s="35">
        <v>537549</v>
      </c>
      <c r="G47" s="46">
        <f t="shared" si="0"/>
        <v>6.9582325344543505E-2</v>
      </c>
      <c r="H47" s="43"/>
    </row>
    <row r="48" spans="1:8" ht="12.75" customHeight="1">
      <c r="A48" s="85" t="s">
        <v>33</v>
      </c>
      <c r="B48" s="86"/>
      <c r="C48" s="86"/>
      <c r="D48" s="87"/>
      <c r="E48" s="28">
        <v>6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34</v>
      </c>
      <c r="B49" s="92"/>
      <c r="C49" s="92"/>
      <c r="D49" s="93"/>
      <c r="E49" s="28">
        <v>7</v>
      </c>
      <c r="F49" s="35">
        <v>0</v>
      </c>
      <c r="G49" s="46">
        <f t="shared" si="0"/>
        <v>0</v>
      </c>
      <c r="H49" s="43"/>
    </row>
    <row r="50" spans="1:8" ht="12.75" customHeight="1">
      <c r="A50" s="85" t="s">
        <v>35</v>
      </c>
      <c r="B50" s="86"/>
      <c r="C50" s="86"/>
      <c r="D50" s="87"/>
      <c r="E50" s="28">
        <v>8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36</v>
      </c>
      <c r="B51" s="86"/>
      <c r="C51" s="86"/>
      <c r="D51" s="87"/>
      <c r="E51" s="28">
        <v>9</v>
      </c>
      <c r="F51" s="35">
        <v>0</v>
      </c>
      <c r="G51" s="46">
        <f t="shared" si="0"/>
        <v>0</v>
      </c>
      <c r="H51" s="43"/>
    </row>
    <row r="52" spans="1:8" ht="12.75" customHeight="1">
      <c r="A52" s="91" t="s">
        <v>37</v>
      </c>
      <c r="B52" s="92"/>
      <c r="C52" s="92"/>
      <c r="D52" s="93"/>
      <c r="E52" s="28">
        <v>10</v>
      </c>
      <c r="F52" s="35">
        <v>55005</v>
      </c>
      <c r="G52" s="46">
        <f t="shared" si="0"/>
        <v>7.1200500895297275E-3</v>
      </c>
      <c r="H52" s="43"/>
    </row>
    <row r="53" spans="1:8" ht="12.75" customHeight="1">
      <c r="A53" s="91" t="s">
        <v>38</v>
      </c>
      <c r="B53" s="92"/>
      <c r="C53" s="92"/>
      <c r="D53" s="93"/>
      <c r="E53" s="28">
        <v>11</v>
      </c>
      <c r="F53" s="35">
        <v>0</v>
      </c>
      <c r="G53" s="46">
        <f t="shared" si="0"/>
        <v>0</v>
      </c>
      <c r="H53" s="43"/>
    </row>
    <row r="54" spans="1:8">
      <c r="A54" s="85" t="s">
        <v>39</v>
      </c>
      <c r="B54" s="86"/>
      <c r="C54" s="86"/>
      <c r="D54" s="87"/>
      <c r="E54" s="28">
        <v>12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40</v>
      </c>
      <c r="B55" s="86"/>
      <c r="C55" s="86"/>
      <c r="D55" s="87"/>
      <c r="E55" s="28">
        <v>13</v>
      </c>
      <c r="F55" s="35">
        <v>0</v>
      </c>
      <c r="G55" s="46">
        <f t="shared" si="0"/>
        <v>0</v>
      </c>
      <c r="H55" s="43"/>
    </row>
    <row r="56" spans="1:8" ht="12.75" customHeight="1">
      <c r="A56" s="91" t="s">
        <v>41</v>
      </c>
      <c r="B56" s="92"/>
      <c r="C56" s="92"/>
      <c r="D56" s="93"/>
      <c r="E56" s="28">
        <v>14</v>
      </c>
      <c r="F56" s="35">
        <v>0</v>
      </c>
      <c r="G56" s="46">
        <f t="shared" si="0"/>
        <v>0</v>
      </c>
      <c r="H56" s="43"/>
    </row>
    <row r="57" spans="1:8" ht="12.75" customHeight="1">
      <c r="A57" s="91" t="s">
        <v>42</v>
      </c>
      <c r="B57" s="92"/>
      <c r="C57" s="92"/>
      <c r="D57" s="93"/>
      <c r="E57" s="28">
        <v>15</v>
      </c>
      <c r="F57" s="35">
        <v>2760498</v>
      </c>
      <c r="G57" s="46">
        <f t="shared" si="0"/>
        <v>0.35732904339690269</v>
      </c>
      <c r="H57" s="43"/>
    </row>
    <row r="58" spans="1:8" ht="12.75" customHeight="1">
      <c r="A58" s="91" t="s">
        <v>43</v>
      </c>
      <c r="B58" s="92"/>
      <c r="C58" s="92"/>
      <c r="D58" s="93"/>
      <c r="E58" s="28">
        <v>16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44</v>
      </c>
      <c r="B59" s="86"/>
      <c r="C59" s="86"/>
      <c r="D59" s="87"/>
      <c r="E59" s="28">
        <v>17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45</v>
      </c>
      <c r="B60" s="86"/>
      <c r="C60" s="86"/>
      <c r="D60" s="87"/>
      <c r="E60" s="28">
        <v>18</v>
      </c>
      <c r="F60" s="35">
        <v>0</v>
      </c>
      <c r="G60" s="46">
        <f t="shared" si="0"/>
        <v>0</v>
      </c>
      <c r="H60" s="43"/>
    </row>
    <row r="61" spans="1:8" ht="12.75" customHeight="1">
      <c r="A61" s="85" t="s">
        <v>46</v>
      </c>
      <c r="B61" s="86"/>
      <c r="C61" s="86"/>
      <c r="D61" s="87"/>
      <c r="E61" s="28">
        <v>19</v>
      </c>
      <c r="F61" s="35">
        <v>0</v>
      </c>
      <c r="G61" s="46">
        <f t="shared" si="0"/>
        <v>0</v>
      </c>
      <c r="H61" s="43"/>
    </row>
    <row r="62" spans="1:8" ht="12.75" customHeight="1">
      <c r="A62" s="85" t="s">
        <v>47</v>
      </c>
      <c r="B62" s="86"/>
      <c r="C62" s="86"/>
      <c r="D62" s="87"/>
      <c r="E62" s="28">
        <v>20</v>
      </c>
      <c r="F62" s="35">
        <v>0</v>
      </c>
      <c r="G62" s="46">
        <f t="shared" si="0"/>
        <v>0</v>
      </c>
      <c r="H62" s="43"/>
    </row>
    <row r="63" spans="1:8" ht="12.75" customHeight="1">
      <c r="A63" s="85" t="s">
        <v>48</v>
      </c>
      <c r="B63" s="86"/>
      <c r="C63" s="86"/>
      <c r="D63" s="87"/>
      <c r="E63" s="28">
        <v>21</v>
      </c>
      <c r="F63" s="35">
        <v>0</v>
      </c>
      <c r="G63" s="46">
        <f t="shared" si="0"/>
        <v>0</v>
      </c>
      <c r="H63" s="43"/>
    </row>
    <row r="64" spans="1:8" ht="12.75" customHeight="1">
      <c r="A64" s="85" t="s">
        <v>49</v>
      </c>
      <c r="B64" s="86"/>
      <c r="C64" s="86"/>
      <c r="D64" s="87"/>
      <c r="E64" s="28">
        <v>22</v>
      </c>
      <c r="F64" s="35">
        <v>0</v>
      </c>
      <c r="G64" s="46">
        <f t="shared" si="0"/>
        <v>0</v>
      </c>
      <c r="H64" s="43"/>
    </row>
    <row r="65" spans="1:8" ht="12.75" customHeight="1">
      <c r="A65" s="85" t="s">
        <v>50</v>
      </c>
      <c r="B65" s="86"/>
      <c r="C65" s="86"/>
      <c r="D65" s="87"/>
      <c r="E65" s="28">
        <v>23</v>
      </c>
      <c r="F65" s="35">
        <v>0</v>
      </c>
      <c r="G65" s="46">
        <f t="shared" si="0"/>
        <v>0</v>
      </c>
      <c r="H65" s="43"/>
    </row>
    <row r="66" spans="1:8" ht="12.75" customHeight="1">
      <c r="A66" s="91" t="s">
        <v>51</v>
      </c>
      <c r="B66" s="92"/>
      <c r="C66" s="92"/>
      <c r="D66" s="93"/>
      <c r="E66" s="28">
        <v>24</v>
      </c>
      <c r="F66" s="35">
        <v>0</v>
      </c>
      <c r="G66" s="46">
        <f t="shared" si="0"/>
        <v>0</v>
      </c>
      <c r="H66" s="43"/>
    </row>
    <row r="67" spans="1:8" ht="12.75" customHeight="1">
      <c r="A67" s="85" t="s">
        <v>52</v>
      </c>
      <c r="B67" s="86"/>
      <c r="C67" s="86"/>
      <c r="D67" s="87"/>
      <c r="E67" s="28">
        <v>25</v>
      </c>
      <c r="F67" s="35">
        <v>0</v>
      </c>
      <c r="G67" s="46">
        <f t="shared" si="0"/>
        <v>0</v>
      </c>
      <c r="H67" s="43"/>
    </row>
    <row r="68" spans="1:8" ht="12.75" customHeight="1">
      <c r="A68" s="85" t="s">
        <v>53</v>
      </c>
      <c r="B68" s="86"/>
      <c r="C68" s="86"/>
      <c r="D68" s="87"/>
      <c r="E68" s="28">
        <v>26</v>
      </c>
      <c r="F68" s="47">
        <v>0</v>
      </c>
      <c r="G68" s="46">
        <f t="shared" si="0"/>
        <v>0</v>
      </c>
      <c r="H68" s="43"/>
    </row>
    <row r="69" spans="1:8" ht="12.75" customHeight="1">
      <c r="A69" s="91" t="s">
        <v>54</v>
      </c>
      <c r="B69" s="92"/>
      <c r="C69" s="92"/>
      <c r="D69" s="93"/>
      <c r="E69" s="28">
        <v>27</v>
      </c>
      <c r="F69" s="47">
        <v>773</v>
      </c>
      <c r="G69" s="46">
        <f t="shared" si="0"/>
        <v>1.0005997126091226E-4</v>
      </c>
      <c r="H69" s="43"/>
    </row>
    <row r="70" spans="1:8">
      <c r="A70" s="48"/>
      <c r="B70" s="49"/>
      <c r="C70" s="49"/>
      <c r="D70" s="11"/>
      <c r="E70" s="50"/>
      <c r="F70" s="51"/>
      <c r="G70" s="52"/>
      <c r="H70" s="43"/>
    </row>
    <row r="71" spans="1:8">
      <c r="A71" s="58"/>
      <c r="B71" s="43"/>
      <c r="C71" s="43"/>
      <c r="D71" s="43"/>
      <c r="E71" s="43"/>
      <c r="F71" s="43"/>
      <c r="G71" s="43"/>
      <c r="H71" s="43"/>
    </row>
    <row r="72" spans="1:8">
      <c r="A72" s="59" t="s">
        <v>62</v>
      </c>
      <c r="B72" s="60" t="s">
        <v>100</v>
      </c>
      <c r="C72" s="43"/>
      <c r="D72" s="43"/>
      <c r="E72" s="43"/>
      <c r="F72" s="43"/>
      <c r="G72" s="43"/>
      <c r="H72" s="43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activeCell="C40" sqref="C40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94</v>
      </c>
      <c r="B1" s="2"/>
      <c r="C1" s="2"/>
      <c r="D1" s="2"/>
      <c r="E1" s="2"/>
      <c r="F1" s="2"/>
      <c r="G1" s="2"/>
      <c r="H1" s="2"/>
    </row>
    <row r="2" spans="1:8" ht="15.75">
      <c r="A2" s="1" t="s">
        <v>95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42353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9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96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1.09561781052979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7899939</v>
      </c>
      <c r="H29" s="10"/>
    </row>
    <row r="30" spans="1:8">
      <c r="A30" s="36"/>
      <c r="B30" s="11"/>
      <c r="C30" s="11"/>
      <c r="D30" s="11"/>
      <c r="E30" s="11"/>
      <c r="F30" s="50"/>
      <c r="G30" s="70"/>
      <c r="H30" s="10"/>
    </row>
    <row r="31" spans="1:8">
      <c r="A31" s="36"/>
      <c r="B31" s="11"/>
      <c r="C31" s="11"/>
      <c r="D31" s="11"/>
      <c r="E31" s="11"/>
      <c r="F31" s="50"/>
      <c r="G31" s="70"/>
      <c r="H31" s="10"/>
    </row>
    <row r="32" spans="1:8">
      <c r="A32" s="53" t="s">
        <v>97</v>
      </c>
      <c r="B32" s="54"/>
      <c r="C32" s="54"/>
      <c r="D32" s="54"/>
      <c r="E32" s="54"/>
      <c r="F32" s="54"/>
      <c r="G32" s="54"/>
      <c r="H32" s="54"/>
    </row>
    <row r="33" spans="1:8" ht="12.75" customHeight="1">
      <c r="A33" s="94" t="s">
        <v>56</v>
      </c>
      <c r="B33" s="95"/>
      <c r="C33" s="95"/>
      <c r="D33" s="96"/>
      <c r="E33" s="28">
        <v>1</v>
      </c>
      <c r="F33" s="55">
        <v>576939802</v>
      </c>
      <c r="G33" s="56" t="s">
        <v>99</v>
      </c>
      <c r="H33" s="57"/>
    </row>
    <row r="34" spans="1:8" ht="12.75" customHeight="1">
      <c r="A34" s="94" t="s">
        <v>58</v>
      </c>
      <c r="B34" s="95"/>
      <c r="C34" s="95"/>
      <c r="D34" s="96"/>
      <c r="E34" s="28">
        <v>2</v>
      </c>
      <c r="F34" s="55">
        <v>632133</v>
      </c>
      <c r="G34" s="56" t="s">
        <v>59</v>
      </c>
      <c r="H34" s="43"/>
    </row>
    <row r="35" spans="1:8" ht="12.75" customHeight="1">
      <c r="A35" s="94" t="s">
        <v>60</v>
      </c>
      <c r="B35" s="95"/>
      <c r="C35" s="95"/>
      <c r="D35" s="96"/>
      <c r="E35" s="28">
        <v>3</v>
      </c>
      <c r="F35" s="55">
        <v>35976699</v>
      </c>
      <c r="G35" s="56"/>
      <c r="H35" s="43"/>
    </row>
    <row r="36" spans="1:8" ht="12.75" customHeight="1">
      <c r="A36" s="94" t="s">
        <v>61</v>
      </c>
      <c r="B36" s="95"/>
      <c r="C36" s="95"/>
      <c r="D36" s="96"/>
      <c r="E36" s="28">
        <v>4</v>
      </c>
      <c r="F36" s="55">
        <v>39420</v>
      </c>
      <c r="G36" s="56" t="s">
        <v>59</v>
      </c>
      <c r="H36" s="43"/>
    </row>
    <row r="37" spans="1:8">
      <c r="A37" s="36"/>
      <c r="B37" s="11"/>
      <c r="C37" s="11"/>
      <c r="D37" s="11"/>
      <c r="E37" s="11"/>
      <c r="F37" s="50"/>
      <c r="G37" s="70"/>
      <c r="H37" s="10"/>
    </row>
    <row r="38" spans="1:8">
      <c r="A38" s="36"/>
      <c r="B38" s="11"/>
      <c r="C38" s="11"/>
      <c r="D38" s="11"/>
      <c r="E38" s="11"/>
      <c r="F38" s="37"/>
      <c r="G38" s="6"/>
      <c r="H38" s="10"/>
    </row>
    <row r="39" spans="1:8">
      <c r="A39" s="38" t="s">
        <v>98</v>
      </c>
      <c r="B39" s="38"/>
      <c r="C39" s="38"/>
      <c r="D39" s="38"/>
      <c r="E39" s="39"/>
      <c r="F39" s="39"/>
      <c r="G39" s="39"/>
      <c r="H39" s="39"/>
    </row>
    <row r="40" spans="1:8" ht="12.75" customHeight="1">
      <c r="A40" s="80" t="str">
        <f>"k datu:"</f>
        <v>k datu:</v>
      </c>
      <c r="B40" s="80"/>
      <c r="C40" s="40">
        <v>42338</v>
      </c>
      <c r="D40" s="41"/>
      <c r="E40" s="42"/>
      <c r="F40" s="81" t="s">
        <v>26</v>
      </c>
      <c r="G40" s="83" t="s">
        <v>27</v>
      </c>
      <c r="H40" s="43"/>
    </row>
    <row r="41" spans="1:8">
      <c r="A41" s="41"/>
      <c r="B41" s="11"/>
      <c r="C41" s="11"/>
      <c r="D41" s="41"/>
      <c r="E41" s="42"/>
      <c r="F41" s="82"/>
      <c r="G41" s="84"/>
      <c r="H41" s="43"/>
    </row>
    <row r="42" spans="1:8" ht="15.75" thickBot="1">
      <c r="A42" s="41"/>
      <c r="B42" s="11"/>
      <c r="C42" s="11"/>
      <c r="D42" s="41"/>
      <c r="E42" s="42"/>
      <c r="F42" s="44">
        <v>1</v>
      </c>
      <c r="G42" s="45">
        <v>2</v>
      </c>
      <c r="H42" s="43"/>
    </row>
    <row r="43" spans="1:8" ht="15.75" thickTop="1">
      <c r="A43" s="88" t="s">
        <v>28</v>
      </c>
      <c r="B43" s="89"/>
      <c r="C43" s="89"/>
      <c r="D43" s="90"/>
      <c r="E43" s="28">
        <v>1</v>
      </c>
      <c r="F43" s="35">
        <f>SUM(F44,F52,F57,F58,F69)</f>
        <v>7725367</v>
      </c>
      <c r="G43" s="46">
        <f t="shared" ref="G43:G69" si="0">F43/$F$43</f>
        <v>1</v>
      </c>
      <c r="H43" s="43"/>
    </row>
    <row r="44" spans="1:8" ht="12.75" customHeight="1">
      <c r="A44" s="91" t="s">
        <v>29</v>
      </c>
      <c r="B44" s="92"/>
      <c r="C44" s="92"/>
      <c r="D44" s="93"/>
      <c r="E44" s="28">
        <v>2</v>
      </c>
      <c r="F44" s="35">
        <f>F45+F47</f>
        <v>4909091</v>
      </c>
      <c r="G44" s="46">
        <f t="shared" si="0"/>
        <v>0.63545084654230666</v>
      </c>
      <c r="H44" s="43"/>
    </row>
    <row r="45" spans="1:8" ht="12.75" customHeight="1">
      <c r="A45" s="85" t="s">
        <v>30</v>
      </c>
      <c r="B45" s="86"/>
      <c r="C45" s="86"/>
      <c r="D45" s="87"/>
      <c r="E45" s="28">
        <v>3</v>
      </c>
      <c r="F45" s="35">
        <v>4371542</v>
      </c>
      <c r="G45" s="46">
        <f t="shared" si="0"/>
        <v>0.56586852119776321</v>
      </c>
      <c r="H45" s="43"/>
    </row>
    <row r="46" spans="1:8" ht="12.75" customHeight="1">
      <c r="A46" s="85" t="s">
        <v>31</v>
      </c>
      <c r="B46" s="86"/>
      <c r="C46" s="86"/>
      <c r="D46" s="87"/>
      <c r="E46" s="28">
        <v>4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32</v>
      </c>
      <c r="B47" s="86"/>
      <c r="C47" s="86"/>
      <c r="D47" s="87"/>
      <c r="E47" s="28">
        <v>5</v>
      </c>
      <c r="F47" s="35">
        <v>537549</v>
      </c>
      <c r="G47" s="46">
        <f t="shared" si="0"/>
        <v>6.9582325344543505E-2</v>
      </c>
      <c r="H47" s="43"/>
    </row>
    <row r="48" spans="1:8" ht="12.75" customHeight="1">
      <c r="A48" s="85" t="s">
        <v>33</v>
      </c>
      <c r="B48" s="86"/>
      <c r="C48" s="86"/>
      <c r="D48" s="87"/>
      <c r="E48" s="28">
        <v>6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34</v>
      </c>
      <c r="B49" s="92"/>
      <c r="C49" s="92"/>
      <c r="D49" s="93"/>
      <c r="E49" s="28">
        <v>7</v>
      </c>
      <c r="F49" s="35">
        <v>0</v>
      </c>
      <c r="G49" s="46">
        <f t="shared" si="0"/>
        <v>0</v>
      </c>
      <c r="H49" s="43"/>
    </row>
    <row r="50" spans="1:8" ht="12.75" customHeight="1">
      <c r="A50" s="85" t="s">
        <v>35</v>
      </c>
      <c r="B50" s="86"/>
      <c r="C50" s="86"/>
      <c r="D50" s="87"/>
      <c r="E50" s="28">
        <v>8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36</v>
      </c>
      <c r="B51" s="86"/>
      <c r="C51" s="86"/>
      <c r="D51" s="87"/>
      <c r="E51" s="28">
        <v>9</v>
      </c>
      <c r="F51" s="35">
        <v>0</v>
      </c>
      <c r="G51" s="46">
        <f t="shared" si="0"/>
        <v>0</v>
      </c>
      <c r="H51" s="43"/>
    </row>
    <row r="52" spans="1:8" ht="12.75" customHeight="1">
      <c r="A52" s="91" t="s">
        <v>37</v>
      </c>
      <c r="B52" s="92"/>
      <c r="C52" s="92"/>
      <c r="D52" s="93"/>
      <c r="E52" s="28">
        <v>10</v>
      </c>
      <c r="F52" s="35">
        <v>55005</v>
      </c>
      <c r="G52" s="46">
        <f t="shared" si="0"/>
        <v>7.1200500895297275E-3</v>
      </c>
      <c r="H52" s="43"/>
    </row>
    <row r="53" spans="1:8" ht="12.75" customHeight="1">
      <c r="A53" s="91" t="s">
        <v>38</v>
      </c>
      <c r="B53" s="92"/>
      <c r="C53" s="92"/>
      <c r="D53" s="93"/>
      <c r="E53" s="28">
        <v>11</v>
      </c>
      <c r="F53" s="35">
        <v>0</v>
      </c>
      <c r="G53" s="46">
        <f t="shared" si="0"/>
        <v>0</v>
      </c>
      <c r="H53" s="43"/>
    </row>
    <row r="54" spans="1:8">
      <c r="A54" s="85" t="s">
        <v>39</v>
      </c>
      <c r="B54" s="86"/>
      <c r="C54" s="86"/>
      <c r="D54" s="87"/>
      <c r="E54" s="28">
        <v>12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40</v>
      </c>
      <c r="B55" s="86"/>
      <c r="C55" s="86"/>
      <c r="D55" s="87"/>
      <c r="E55" s="28">
        <v>13</v>
      </c>
      <c r="F55" s="35">
        <v>0</v>
      </c>
      <c r="G55" s="46">
        <f t="shared" si="0"/>
        <v>0</v>
      </c>
      <c r="H55" s="43"/>
    </row>
    <row r="56" spans="1:8" ht="12.75" customHeight="1">
      <c r="A56" s="91" t="s">
        <v>41</v>
      </c>
      <c r="B56" s="92"/>
      <c r="C56" s="92"/>
      <c r="D56" s="93"/>
      <c r="E56" s="28">
        <v>14</v>
      </c>
      <c r="F56" s="35">
        <v>0</v>
      </c>
      <c r="G56" s="46">
        <f t="shared" si="0"/>
        <v>0</v>
      </c>
      <c r="H56" s="43"/>
    </row>
    <row r="57" spans="1:8" ht="12.75" customHeight="1">
      <c r="A57" s="91" t="s">
        <v>42</v>
      </c>
      <c r="B57" s="92"/>
      <c r="C57" s="92"/>
      <c r="D57" s="93"/>
      <c r="E57" s="28">
        <v>15</v>
      </c>
      <c r="F57" s="35">
        <v>2760498</v>
      </c>
      <c r="G57" s="46">
        <f t="shared" si="0"/>
        <v>0.35732904339690269</v>
      </c>
      <c r="H57" s="43"/>
    </row>
    <row r="58" spans="1:8" ht="12.75" customHeight="1">
      <c r="A58" s="91" t="s">
        <v>43</v>
      </c>
      <c r="B58" s="92"/>
      <c r="C58" s="92"/>
      <c r="D58" s="93"/>
      <c r="E58" s="28">
        <v>16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44</v>
      </c>
      <c r="B59" s="86"/>
      <c r="C59" s="86"/>
      <c r="D59" s="87"/>
      <c r="E59" s="28">
        <v>17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45</v>
      </c>
      <c r="B60" s="86"/>
      <c r="C60" s="86"/>
      <c r="D60" s="87"/>
      <c r="E60" s="28">
        <v>18</v>
      </c>
      <c r="F60" s="35">
        <v>0</v>
      </c>
      <c r="G60" s="46">
        <f t="shared" si="0"/>
        <v>0</v>
      </c>
      <c r="H60" s="43"/>
    </row>
    <row r="61" spans="1:8" ht="12.75" customHeight="1">
      <c r="A61" s="85" t="s">
        <v>46</v>
      </c>
      <c r="B61" s="86"/>
      <c r="C61" s="86"/>
      <c r="D61" s="87"/>
      <c r="E61" s="28">
        <v>19</v>
      </c>
      <c r="F61" s="35">
        <v>0</v>
      </c>
      <c r="G61" s="46">
        <f t="shared" si="0"/>
        <v>0</v>
      </c>
      <c r="H61" s="43"/>
    </row>
    <row r="62" spans="1:8" ht="12.75" customHeight="1">
      <c r="A62" s="85" t="s">
        <v>47</v>
      </c>
      <c r="B62" s="86"/>
      <c r="C62" s="86"/>
      <c r="D62" s="87"/>
      <c r="E62" s="28">
        <v>20</v>
      </c>
      <c r="F62" s="35">
        <v>0</v>
      </c>
      <c r="G62" s="46">
        <f t="shared" si="0"/>
        <v>0</v>
      </c>
      <c r="H62" s="43"/>
    </row>
    <row r="63" spans="1:8" ht="12.75" customHeight="1">
      <c r="A63" s="85" t="s">
        <v>48</v>
      </c>
      <c r="B63" s="86"/>
      <c r="C63" s="86"/>
      <c r="D63" s="87"/>
      <c r="E63" s="28">
        <v>21</v>
      </c>
      <c r="F63" s="35">
        <v>0</v>
      </c>
      <c r="G63" s="46">
        <f t="shared" si="0"/>
        <v>0</v>
      </c>
      <c r="H63" s="43"/>
    </row>
    <row r="64" spans="1:8" ht="12.75" customHeight="1">
      <c r="A64" s="85" t="s">
        <v>49</v>
      </c>
      <c r="B64" s="86"/>
      <c r="C64" s="86"/>
      <c r="D64" s="87"/>
      <c r="E64" s="28">
        <v>22</v>
      </c>
      <c r="F64" s="35">
        <v>0</v>
      </c>
      <c r="G64" s="46">
        <f t="shared" si="0"/>
        <v>0</v>
      </c>
      <c r="H64" s="43"/>
    </row>
    <row r="65" spans="1:8" ht="12.75" customHeight="1">
      <c r="A65" s="85" t="s">
        <v>50</v>
      </c>
      <c r="B65" s="86"/>
      <c r="C65" s="86"/>
      <c r="D65" s="87"/>
      <c r="E65" s="28">
        <v>23</v>
      </c>
      <c r="F65" s="35">
        <v>0</v>
      </c>
      <c r="G65" s="46">
        <f t="shared" si="0"/>
        <v>0</v>
      </c>
      <c r="H65" s="43"/>
    </row>
    <row r="66" spans="1:8" ht="12.75" customHeight="1">
      <c r="A66" s="91" t="s">
        <v>51</v>
      </c>
      <c r="B66" s="92"/>
      <c r="C66" s="92"/>
      <c r="D66" s="93"/>
      <c r="E66" s="28">
        <v>24</v>
      </c>
      <c r="F66" s="35">
        <v>0</v>
      </c>
      <c r="G66" s="46">
        <f t="shared" si="0"/>
        <v>0</v>
      </c>
      <c r="H66" s="43"/>
    </row>
    <row r="67" spans="1:8" ht="12.75" customHeight="1">
      <c r="A67" s="85" t="s">
        <v>52</v>
      </c>
      <c r="B67" s="86"/>
      <c r="C67" s="86"/>
      <c r="D67" s="87"/>
      <c r="E67" s="28">
        <v>25</v>
      </c>
      <c r="F67" s="35">
        <v>0</v>
      </c>
      <c r="G67" s="46">
        <f t="shared" si="0"/>
        <v>0</v>
      </c>
      <c r="H67" s="43"/>
    </row>
    <row r="68" spans="1:8" ht="12.75" customHeight="1">
      <c r="A68" s="85" t="s">
        <v>53</v>
      </c>
      <c r="B68" s="86"/>
      <c r="C68" s="86"/>
      <c r="D68" s="87"/>
      <c r="E68" s="28">
        <v>26</v>
      </c>
      <c r="F68" s="47">
        <v>0</v>
      </c>
      <c r="G68" s="46">
        <f t="shared" si="0"/>
        <v>0</v>
      </c>
      <c r="H68" s="43"/>
    </row>
    <row r="69" spans="1:8" ht="12.75" customHeight="1">
      <c r="A69" s="91" t="s">
        <v>54</v>
      </c>
      <c r="B69" s="92"/>
      <c r="C69" s="92"/>
      <c r="D69" s="93"/>
      <c r="E69" s="28">
        <v>27</v>
      </c>
      <c r="F69" s="47">
        <v>773</v>
      </c>
      <c r="G69" s="46">
        <f t="shared" si="0"/>
        <v>1.0005997126091226E-4</v>
      </c>
      <c r="H69" s="43"/>
    </row>
    <row r="70" spans="1:8">
      <c r="A70" s="48"/>
      <c r="B70" s="49"/>
      <c r="C70" s="49"/>
      <c r="D70" s="11"/>
      <c r="E70" s="50"/>
      <c r="F70" s="51"/>
      <c r="G70" s="52"/>
      <c r="H70" s="43"/>
    </row>
    <row r="71" spans="1:8">
      <c r="A71" s="58"/>
      <c r="B71" s="43"/>
      <c r="C71" s="43"/>
      <c r="D71" s="43"/>
      <c r="E71" s="43"/>
      <c r="F71" s="43"/>
      <c r="G71" s="43"/>
      <c r="H71" s="43"/>
    </row>
    <row r="72" spans="1:8">
      <c r="A72" s="59" t="s">
        <v>62</v>
      </c>
      <c r="B72" s="60" t="s">
        <v>101</v>
      </c>
      <c r="C72" s="43"/>
      <c r="D72" s="43"/>
      <c r="E72" s="43"/>
      <c r="F72" s="43"/>
      <c r="G72" s="43"/>
      <c r="H72" s="43"/>
    </row>
  </sheetData>
  <mergeCells count="38"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G40:G41"/>
    <mergeCell ref="A43:D43"/>
    <mergeCell ref="D8:H8"/>
    <mergeCell ref="D12:H12"/>
    <mergeCell ref="B20:C20"/>
    <mergeCell ref="D20:F20"/>
    <mergeCell ref="A33:D33"/>
    <mergeCell ref="A34:D34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72"/>
  <sheetViews>
    <sheetView tabSelected="1" workbookViewId="0">
      <selection activeCell="K38" sqref="K38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94</v>
      </c>
      <c r="B1" s="2"/>
      <c r="C1" s="2"/>
      <c r="D1" s="2"/>
      <c r="E1" s="2"/>
      <c r="F1" s="2"/>
      <c r="G1" s="2"/>
      <c r="H1" s="2"/>
    </row>
    <row r="2" spans="1:8" ht="15.75">
      <c r="A2" s="1" t="s">
        <v>95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42369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7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96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1.0975375922509301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8194670</v>
      </c>
      <c r="H29" s="10"/>
    </row>
    <row r="30" spans="1:8">
      <c r="A30" s="36"/>
      <c r="B30" s="11"/>
      <c r="C30" s="11"/>
      <c r="D30" s="11"/>
      <c r="E30" s="11"/>
      <c r="F30" s="50"/>
      <c r="G30" s="70"/>
      <c r="H30" s="10"/>
    </row>
    <row r="31" spans="1:8">
      <c r="A31" s="36"/>
      <c r="B31" s="11"/>
      <c r="C31" s="11"/>
      <c r="D31" s="11"/>
      <c r="E31" s="11"/>
      <c r="F31" s="50"/>
      <c r="G31" s="70"/>
      <c r="H31" s="10"/>
    </row>
    <row r="32" spans="1:8">
      <c r="A32" s="53" t="s">
        <v>97</v>
      </c>
      <c r="B32" s="54"/>
      <c r="C32" s="54"/>
      <c r="D32" s="54"/>
      <c r="E32" s="54"/>
      <c r="F32" s="54"/>
      <c r="G32" s="54"/>
      <c r="H32" s="54"/>
    </row>
    <row r="33" spans="1:8" ht="12.75" customHeight="1">
      <c r="A33" s="94" t="s">
        <v>56</v>
      </c>
      <c r="B33" s="95"/>
      <c r="C33" s="95"/>
      <c r="D33" s="96"/>
      <c r="E33" s="28">
        <v>1</v>
      </c>
      <c r="F33" s="55">
        <v>546031057</v>
      </c>
      <c r="G33" s="56" t="s">
        <v>102</v>
      </c>
      <c r="H33" s="57"/>
    </row>
    <row r="34" spans="1:8" ht="12.75" customHeight="1">
      <c r="A34" s="94" t="s">
        <v>58</v>
      </c>
      <c r="B34" s="95"/>
      <c r="C34" s="95"/>
      <c r="D34" s="96"/>
      <c r="E34" s="28">
        <v>2</v>
      </c>
      <c r="F34" s="55">
        <v>598647</v>
      </c>
      <c r="G34" s="56" t="s">
        <v>59</v>
      </c>
      <c r="H34" s="43"/>
    </row>
    <row r="35" spans="1:8" ht="12.75" customHeight="1">
      <c r="A35" s="94" t="s">
        <v>60</v>
      </c>
      <c r="B35" s="95"/>
      <c r="C35" s="95"/>
      <c r="D35" s="96"/>
      <c r="E35" s="28">
        <v>3</v>
      </c>
      <c r="F35" s="55">
        <v>53517673</v>
      </c>
      <c r="G35" s="56"/>
      <c r="H35" s="43"/>
    </row>
    <row r="36" spans="1:8" ht="12.75" customHeight="1">
      <c r="A36" s="94" t="s">
        <v>61</v>
      </c>
      <c r="B36" s="95"/>
      <c r="C36" s="95"/>
      <c r="D36" s="96"/>
      <c r="E36" s="28">
        <v>4</v>
      </c>
      <c r="F36" s="55">
        <v>58688</v>
      </c>
      <c r="G36" s="56" t="s">
        <v>59</v>
      </c>
      <c r="H36" s="43"/>
    </row>
    <row r="37" spans="1:8">
      <c r="A37" s="36"/>
      <c r="B37" s="11"/>
      <c r="C37" s="11"/>
      <c r="D37" s="11"/>
      <c r="E37" s="11"/>
      <c r="F37" s="50"/>
      <c r="G37" s="70"/>
      <c r="H37" s="10"/>
    </row>
    <row r="38" spans="1:8">
      <c r="A38" s="36"/>
      <c r="B38" s="11"/>
      <c r="C38" s="11"/>
      <c r="D38" s="11"/>
      <c r="E38" s="11"/>
      <c r="F38" s="37"/>
      <c r="G38" s="6"/>
      <c r="H38" s="10"/>
    </row>
    <row r="39" spans="1:8">
      <c r="A39" s="38" t="s">
        <v>98</v>
      </c>
      <c r="B39" s="38"/>
      <c r="C39" s="38"/>
      <c r="D39" s="38"/>
      <c r="E39" s="39"/>
      <c r="F39" s="39"/>
      <c r="G39" s="39"/>
      <c r="H39" s="39"/>
    </row>
    <row r="40" spans="1:8" ht="12.75" customHeight="1">
      <c r="A40" s="80" t="str">
        <f>"k datu:"</f>
        <v>k datu:</v>
      </c>
      <c r="B40" s="80"/>
      <c r="C40" s="40">
        <v>42369</v>
      </c>
      <c r="D40" s="41"/>
      <c r="E40" s="42"/>
      <c r="F40" s="81" t="s">
        <v>26</v>
      </c>
      <c r="G40" s="83" t="s">
        <v>27</v>
      </c>
      <c r="H40" s="43"/>
    </row>
    <row r="41" spans="1:8">
      <c r="A41" s="41"/>
      <c r="B41" s="11"/>
      <c r="C41" s="11"/>
      <c r="D41" s="41"/>
      <c r="E41" s="42"/>
      <c r="F41" s="82"/>
      <c r="G41" s="84"/>
      <c r="H41" s="43"/>
    </row>
    <row r="42" spans="1:8" ht="15.75" thickBot="1">
      <c r="A42" s="41"/>
      <c r="B42" s="11"/>
      <c r="C42" s="11"/>
      <c r="D42" s="41"/>
      <c r="E42" s="42"/>
      <c r="F42" s="44">
        <v>1</v>
      </c>
      <c r="G42" s="45">
        <v>2</v>
      </c>
      <c r="H42" s="43"/>
    </row>
    <row r="43" spans="1:8" ht="15.75" thickTop="1">
      <c r="A43" s="88" t="s">
        <v>28</v>
      </c>
      <c r="B43" s="89"/>
      <c r="C43" s="89"/>
      <c r="D43" s="90"/>
      <c r="E43" s="28">
        <v>1</v>
      </c>
      <c r="F43" s="35">
        <f>SUM(F44,F52,F57,F58,F69)</f>
        <v>8266072</v>
      </c>
      <c r="G43" s="46">
        <f t="shared" ref="G43:G69" si="0">F43/$F$43</f>
        <v>1</v>
      </c>
      <c r="H43" s="43"/>
    </row>
    <row r="44" spans="1:8" ht="12.75" customHeight="1">
      <c r="A44" s="91" t="s">
        <v>29</v>
      </c>
      <c r="B44" s="92"/>
      <c r="C44" s="92"/>
      <c r="D44" s="93"/>
      <c r="E44" s="28">
        <v>2</v>
      </c>
      <c r="F44" s="35">
        <f>F45+F47</f>
        <v>5099512</v>
      </c>
      <c r="G44" s="46">
        <f t="shared" si="0"/>
        <v>0.61692083011132737</v>
      </c>
      <c r="H44" s="43"/>
    </row>
    <row r="45" spans="1:8" ht="12.75" customHeight="1">
      <c r="A45" s="85" t="s">
        <v>30</v>
      </c>
      <c r="B45" s="86"/>
      <c r="C45" s="86"/>
      <c r="D45" s="87"/>
      <c r="E45" s="28">
        <v>3</v>
      </c>
      <c r="F45" s="35">
        <v>4082916</v>
      </c>
      <c r="G45" s="46">
        <f t="shared" si="0"/>
        <v>0.49393666060494029</v>
      </c>
      <c r="H45" s="43"/>
    </row>
    <row r="46" spans="1:8" ht="12.75" customHeight="1">
      <c r="A46" s="85" t="s">
        <v>31</v>
      </c>
      <c r="B46" s="86"/>
      <c r="C46" s="86"/>
      <c r="D46" s="87"/>
      <c r="E46" s="28">
        <v>4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32</v>
      </c>
      <c r="B47" s="86"/>
      <c r="C47" s="86"/>
      <c r="D47" s="87"/>
      <c r="E47" s="28">
        <v>5</v>
      </c>
      <c r="F47" s="35">
        <v>1016596</v>
      </c>
      <c r="G47" s="46">
        <f t="shared" si="0"/>
        <v>0.12298416950638708</v>
      </c>
      <c r="H47" s="43"/>
    </row>
    <row r="48" spans="1:8" ht="12.75" customHeight="1">
      <c r="A48" s="85" t="s">
        <v>33</v>
      </c>
      <c r="B48" s="86"/>
      <c r="C48" s="86"/>
      <c r="D48" s="87"/>
      <c r="E48" s="28">
        <v>6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34</v>
      </c>
      <c r="B49" s="92"/>
      <c r="C49" s="92"/>
      <c r="D49" s="93"/>
      <c r="E49" s="28">
        <v>7</v>
      </c>
      <c r="F49" s="35">
        <v>0</v>
      </c>
      <c r="G49" s="46">
        <f t="shared" si="0"/>
        <v>0</v>
      </c>
      <c r="H49" s="43"/>
    </row>
    <row r="50" spans="1:8" ht="12.75" customHeight="1">
      <c r="A50" s="85" t="s">
        <v>35</v>
      </c>
      <c r="B50" s="86"/>
      <c r="C50" s="86"/>
      <c r="D50" s="87"/>
      <c r="E50" s="28">
        <v>8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36</v>
      </c>
      <c r="B51" s="86"/>
      <c r="C51" s="86"/>
      <c r="D51" s="87"/>
      <c r="E51" s="28">
        <v>9</v>
      </c>
      <c r="F51" s="35">
        <v>0</v>
      </c>
      <c r="G51" s="46">
        <f t="shared" si="0"/>
        <v>0</v>
      </c>
      <c r="H51" s="43"/>
    </row>
    <row r="52" spans="1:8" ht="12.75" customHeight="1">
      <c r="A52" s="91" t="s">
        <v>37</v>
      </c>
      <c r="B52" s="92"/>
      <c r="C52" s="92"/>
      <c r="D52" s="93"/>
      <c r="E52" s="28">
        <v>10</v>
      </c>
      <c r="F52" s="35">
        <v>55138</v>
      </c>
      <c r="G52" s="46">
        <f t="shared" si="0"/>
        <v>6.6703991932322874E-3</v>
      </c>
      <c r="H52" s="43"/>
    </row>
    <row r="53" spans="1:8" ht="12.75" customHeight="1">
      <c r="A53" s="91" t="s">
        <v>38</v>
      </c>
      <c r="B53" s="92"/>
      <c r="C53" s="92"/>
      <c r="D53" s="93"/>
      <c r="E53" s="28">
        <v>11</v>
      </c>
      <c r="F53" s="35">
        <v>0</v>
      </c>
      <c r="G53" s="46">
        <f t="shared" si="0"/>
        <v>0</v>
      </c>
      <c r="H53" s="43"/>
    </row>
    <row r="54" spans="1:8">
      <c r="A54" s="85" t="s">
        <v>39</v>
      </c>
      <c r="B54" s="86"/>
      <c r="C54" s="86"/>
      <c r="D54" s="87"/>
      <c r="E54" s="28">
        <v>12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40</v>
      </c>
      <c r="B55" s="86"/>
      <c r="C55" s="86"/>
      <c r="D55" s="87"/>
      <c r="E55" s="28">
        <v>13</v>
      </c>
      <c r="F55" s="35">
        <v>0</v>
      </c>
      <c r="G55" s="46">
        <f t="shared" si="0"/>
        <v>0</v>
      </c>
      <c r="H55" s="43"/>
    </row>
    <row r="56" spans="1:8" ht="12.75" customHeight="1">
      <c r="A56" s="91" t="s">
        <v>41</v>
      </c>
      <c r="B56" s="92"/>
      <c r="C56" s="92"/>
      <c r="D56" s="93"/>
      <c r="E56" s="28">
        <v>14</v>
      </c>
      <c r="F56" s="35">
        <v>0</v>
      </c>
      <c r="G56" s="46">
        <f t="shared" si="0"/>
        <v>0</v>
      </c>
      <c r="H56" s="43"/>
    </row>
    <row r="57" spans="1:8" ht="12.75" customHeight="1">
      <c r="A57" s="91" t="s">
        <v>42</v>
      </c>
      <c r="B57" s="92"/>
      <c r="C57" s="92"/>
      <c r="D57" s="93"/>
      <c r="E57" s="28">
        <v>15</v>
      </c>
      <c r="F57" s="35">
        <v>3111422</v>
      </c>
      <c r="G57" s="46">
        <f t="shared" si="0"/>
        <v>0.37640877069544038</v>
      </c>
      <c r="H57" s="43"/>
    </row>
    <row r="58" spans="1:8" ht="12.75" customHeight="1">
      <c r="A58" s="91" t="s">
        <v>43</v>
      </c>
      <c r="B58" s="92"/>
      <c r="C58" s="92"/>
      <c r="D58" s="93"/>
      <c r="E58" s="28">
        <v>16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44</v>
      </c>
      <c r="B59" s="86"/>
      <c r="C59" s="86"/>
      <c r="D59" s="87"/>
      <c r="E59" s="28">
        <v>17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45</v>
      </c>
      <c r="B60" s="86"/>
      <c r="C60" s="86"/>
      <c r="D60" s="87"/>
      <c r="E60" s="28">
        <v>18</v>
      </c>
      <c r="F60" s="35">
        <v>0</v>
      </c>
      <c r="G60" s="46">
        <f t="shared" si="0"/>
        <v>0</v>
      </c>
      <c r="H60" s="43"/>
    </row>
    <row r="61" spans="1:8" ht="12.75" customHeight="1">
      <c r="A61" s="85" t="s">
        <v>46</v>
      </c>
      <c r="B61" s="86"/>
      <c r="C61" s="86"/>
      <c r="D61" s="87"/>
      <c r="E61" s="28">
        <v>19</v>
      </c>
      <c r="F61" s="35">
        <v>0</v>
      </c>
      <c r="G61" s="46">
        <f t="shared" si="0"/>
        <v>0</v>
      </c>
      <c r="H61" s="43"/>
    </row>
    <row r="62" spans="1:8" ht="12.75" customHeight="1">
      <c r="A62" s="85" t="s">
        <v>47</v>
      </c>
      <c r="B62" s="86"/>
      <c r="C62" s="86"/>
      <c r="D62" s="87"/>
      <c r="E62" s="28">
        <v>20</v>
      </c>
      <c r="F62" s="35">
        <v>0</v>
      </c>
      <c r="G62" s="46">
        <f t="shared" si="0"/>
        <v>0</v>
      </c>
      <c r="H62" s="43"/>
    </row>
    <row r="63" spans="1:8" ht="12.75" customHeight="1">
      <c r="A63" s="85" t="s">
        <v>48</v>
      </c>
      <c r="B63" s="86"/>
      <c r="C63" s="86"/>
      <c r="D63" s="87"/>
      <c r="E63" s="28">
        <v>21</v>
      </c>
      <c r="F63" s="35">
        <v>0</v>
      </c>
      <c r="G63" s="46">
        <f t="shared" si="0"/>
        <v>0</v>
      </c>
      <c r="H63" s="43"/>
    </row>
    <row r="64" spans="1:8" ht="12.75" customHeight="1">
      <c r="A64" s="85" t="s">
        <v>49</v>
      </c>
      <c r="B64" s="86"/>
      <c r="C64" s="86"/>
      <c r="D64" s="87"/>
      <c r="E64" s="28">
        <v>22</v>
      </c>
      <c r="F64" s="35">
        <v>0</v>
      </c>
      <c r="G64" s="46">
        <f t="shared" si="0"/>
        <v>0</v>
      </c>
      <c r="H64" s="43"/>
    </row>
    <row r="65" spans="1:8" ht="12.75" customHeight="1">
      <c r="A65" s="85" t="s">
        <v>50</v>
      </c>
      <c r="B65" s="86"/>
      <c r="C65" s="86"/>
      <c r="D65" s="87"/>
      <c r="E65" s="28">
        <v>23</v>
      </c>
      <c r="F65" s="35">
        <v>0</v>
      </c>
      <c r="G65" s="46">
        <f t="shared" si="0"/>
        <v>0</v>
      </c>
      <c r="H65" s="43"/>
    </row>
    <row r="66" spans="1:8" ht="12.75" customHeight="1">
      <c r="A66" s="91" t="s">
        <v>51</v>
      </c>
      <c r="B66" s="92"/>
      <c r="C66" s="92"/>
      <c r="D66" s="93"/>
      <c r="E66" s="28">
        <v>24</v>
      </c>
      <c r="F66" s="35">
        <v>0</v>
      </c>
      <c r="G66" s="46">
        <f t="shared" si="0"/>
        <v>0</v>
      </c>
      <c r="H66" s="43"/>
    </row>
    <row r="67" spans="1:8" ht="12.75" customHeight="1">
      <c r="A67" s="85" t="s">
        <v>52</v>
      </c>
      <c r="B67" s="86"/>
      <c r="C67" s="86"/>
      <c r="D67" s="87"/>
      <c r="E67" s="28">
        <v>25</v>
      </c>
      <c r="F67" s="35">
        <v>0</v>
      </c>
      <c r="G67" s="46">
        <f t="shared" si="0"/>
        <v>0</v>
      </c>
      <c r="H67" s="43"/>
    </row>
    <row r="68" spans="1:8" ht="12.75" customHeight="1">
      <c r="A68" s="85" t="s">
        <v>53</v>
      </c>
      <c r="B68" s="86"/>
      <c r="C68" s="86"/>
      <c r="D68" s="87"/>
      <c r="E68" s="28">
        <v>26</v>
      </c>
      <c r="F68" s="47">
        <v>0</v>
      </c>
      <c r="G68" s="46">
        <f t="shared" si="0"/>
        <v>0</v>
      </c>
      <c r="H68" s="43"/>
    </row>
    <row r="69" spans="1:8" ht="12.75" customHeight="1">
      <c r="A69" s="91" t="s">
        <v>54</v>
      </c>
      <c r="B69" s="92"/>
      <c r="C69" s="92"/>
      <c r="D69" s="93"/>
      <c r="E69" s="28">
        <v>27</v>
      </c>
      <c r="F69" s="47">
        <v>0</v>
      </c>
      <c r="G69" s="46">
        <f t="shared" si="0"/>
        <v>0</v>
      </c>
      <c r="H69" s="43"/>
    </row>
    <row r="70" spans="1:8">
      <c r="A70" s="48"/>
      <c r="B70" s="49"/>
      <c r="C70" s="49"/>
      <c r="D70" s="11"/>
      <c r="E70" s="50"/>
      <c r="F70" s="51"/>
      <c r="G70" s="52"/>
      <c r="H70" s="43"/>
    </row>
    <row r="71" spans="1:8">
      <c r="A71" s="58"/>
      <c r="B71" s="43"/>
      <c r="C71" s="43"/>
      <c r="D71" s="43"/>
      <c r="E71" s="43"/>
      <c r="F71" s="43"/>
      <c r="G71" s="43"/>
      <c r="H71" s="43"/>
    </row>
    <row r="72" spans="1:8">
      <c r="A72" s="59" t="s">
        <v>62</v>
      </c>
      <c r="B72" s="60" t="s">
        <v>103</v>
      </c>
      <c r="C72" s="43"/>
      <c r="D72" s="43"/>
      <c r="E72" s="43"/>
      <c r="F72" s="43"/>
      <c r="G72" s="43"/>
      <c r="H72" s="43"/>
    </row>
  </sheetData>
  <mergeCells count="38">
    <mergeCell ref="G40:G41"/>
    <mergeCell ref="A43:D43"/>
    <mergeCell ref="D8:H8"/>
    <mergeCell ref="D12:H12"/>
    <mergeCell ref="B20:C20"/>
    <mergeCell ref="D20:F20"/>
    <mergeCell ref="A33:D33"/>
    <mergeCell ref="A34:D34"/>
    <mergeCell ref="A49:D49"/>
    <mergeCell ref="A35:D35"/>
    <mergeCell ref="A36:D36"/>
    <mergeCell ref="A40:B40"/>
    <mergeCell ref="F40:F41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A62:D62"/>
    <mergeCell ref="A63:D63"/>
    <mergeCell ref="A64:D64"/>
    <mergeCell ref="A65:D65"/>
    <mergeCell ref="A66:D66"/>
    <mergeCell ref="A67:D6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9"/>
  <sheetViews>
    <sheetView topLeftCell="A7" workbookViewId="0">
      <selection activeCell="A7"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42050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2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1.0753423718303099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4088229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42035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4087927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1500034</v>
      </c>
      <c r="G36" s="46">
        <f t="shared" si="0"/>
        <v>0.36694246252440416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918230</v>
      </c>
      <c r="G37" s="46">
        <f t="shared" si="0"/>
        <v>0.22461996019009145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581804</v>
      </c>
      <c r="G39" s="46">
        <f t="shared" si="0"/>
        <v>0.14232250233431273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97845</v>
      </c>
      <c r="G44" s="46">
        <f t="shared" si="0"/>
        <v>2.3935114301209391E-2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2490048</v>
      </c>
      <c r="G49" s="46">
        <f t="shared" si="0"/>
        <v>0.60912242317438647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0</v>
      </c>
      <c r="G61" s="46">
        <f t="shared" si="0"/>
        <v>0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229616930</v>
      </c>
      <c r="G64" s="56" t="s">
        <v>64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246678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29236180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31401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66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42063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1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1.07495135304546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4081147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42063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4126631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1535569</v>
      </c>
      <c r="G36" s="46">
        <f t="shared" si="0"/>
        <v>0.37211202067740001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952080</v>
      </c>
      <c r="G37" s="46">
        <f t="shared" si="0"/>
        <v>0.2307160489997773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583489</v>
      </c>
      <c r="G39" s="46">
        <f t="shared" si="0"/>
        <v>0.14139597167762274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98079</v>
      </c>
      <c r="G44" s="46">
        <f t="shared" si="0"/>
        <v>2.3767329814563018E-2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2492983</v>
      </c>
      <c r="G49" s="46">
        <f t="shared" si="0"/>
        <v>0.6041206495080369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0</v>
      </c>
      <c r="G61" s="46">
        <f t="shared" si="0"/>
        <v>0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250620147</v>
      </c>
      <c r="G64" s="56" t="s">
        <v>68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269363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209368376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225065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67</v>
      </c>
      <c r="C69" s="43"/>
      <c r="D69" s="43"/>
      <c r="E69" s="43"/>
      <c r="F69" s="43"/>
      <c r="G69" s="43"/>
      <c r="H69" s="43"/>
    </row>
  </sheetData>
  <mergeCells count="38">
    <mergeCell ref="A67:D67"/>
    <mergeCell ref="A59:D59"/>
    <mergeCell ref="A60:D60"/>
    <mergeCell ref="A61:D61"/>
    <mergeCell ref="A64:D64"/>
    <mergeCell ref="A65:D65"/>
    <mergeCell ref="A66:D66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D8:H8"/>
    <mergeCell ref="D12:H12"/>
    <mergeCell ref="B20:C20"/>
    <mergeCell ref="D20:F20"/>
    <mergeCell ref="A32:B32"/>
    <mergeCell ref="F32:F33"/>
    <mergeCell ref="G32:G3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9"/>
  <sheetViews>
    <sheetView topLeftCell="A4" workbookViewId="0">
      <selection activeCell="F42" sqref="F42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42078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2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1.0819520961408799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4240068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42063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4126631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1535569</v>
      </c>
      <c r="G36" s="46">
        <f t="shared" si="0"/>
        <v>0.37211202067740001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952080</v>
      </c>
      <c r="G37" s="46">
        <f t="shared" si="0"/>
        <v>0.2307160489997773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583489</v>
      </c>
      <c r="G39" s="46">
        <f t="shared" si="0"/>
        <v>0.14139597167762274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98079</v>
      </c>
      <c r="G44" s="46">
        <f t="shared" si="0"/>
        <v>2.3767329814563018E-2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2492983</v>
      </c>
      <c r="G49" s="46">
        <f t="shared" si="0"/>
        <v>0.6041206495080369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0</v>
      </c>
      <c r="G61" s="46">
        <f t="shared" si="0"/>
        <v>0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250620147</v>
      </c>
      <c r="G64" s="56" t="s">
        <v>68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269363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209368376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225065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69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42094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2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1.0816980647869601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4253187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42094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4302299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1632073</v>
      </c>
      <c r="G36" s="46">
        <f t="shared" si="0"/>
        <v>0.37934904105921041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1111719</v>
      </c>
      <c r="G37" s="46">
        <f t="shared" si="0"/>
        <v>0.25840114785141616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520354</v>
      </c>
      <c r="G39" s="46">
        <f t="shared" si="0"/>
        <v>0.12094789320779425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97728</v>
      </c>
      <c r="G44" s="46">
        <f t="shared" si="0"/>
        <v>2.2715297100457221E-2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2572129</v>
      </c>
      <c r="G49" s="46">
        <f t="shared" si="0"/>
        <v>0.59784989374285702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8.5768097475326567E-5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247798464</v>
      </c>
      <c r="G64" s="56" t="s">
        <v>70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267109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112432470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121545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71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42109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3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1.08400951274139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4392905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42094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4302299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1632073</v>
      </c>
      <c r="G36" s="46">
        <f t="shared" si="0"/>
        <v>0.37934904105921041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1111719</v>
      </c>
      <c r="G37" s="46">
        <f t="shared" si="0"/>
        <v>0.25840114785141616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520354</v>
      </c>
      <c r="G39" s="46">
        <f t="shared" si="0"/>
        <v>0.12094789320779425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97728</v>
      </c>
      <c r="G44" s="46">
        <f t="shared" si="0"/>
        <v>2.2715297100457221E-2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2572129</v>
      </c>
      <c r="G49" s="46">
        <f t="shared" si="0"/>
        <v>0.59784989374285702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8.5768097475326567E-5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247798464</v>
      </c>
      <c r="G64" s="56" t="s">
        <v>70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267109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112432470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121545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72</v>
      </c>
      <c r="C69" s="43"/>
      <c r="D69" s="43"/>
      <c r="E69" s="43"/>
      <c r="F69" s="43"/>
      <c r="G69" s="43"/>
      <c r="H69" s="43"/>
    </row>
  </sheetData>
  <mergeCells count="38">
    <mergeCell ref="A67:D67"/>
    <mergeCell ref="A59:D59"/>
    <mergeCell ref="A60:D60"/>
    <mergeCell ref="A61:D61"/>
    <mergeCell ref="A64:D64"/>
    <mergeCell ref="A65:D65"/>
    <mergeCell ref="A66:D66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D8:H8"/>
    <mergeCell ref="D12:H12"/>
    <mergeCell ref="B20:C20"/>
    <mergeCell ref="D20:F20"/>
    <mergeCell ref="A32:B32"/>
    <mergeCell ref="F32:F33"/>
    <mergeCell ref="G32:G3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69"/>
  <sheetViews>
    <sheetView topLeftCell="A16" workbookViewId="0">
      <selection activeCell="A16"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42124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3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1.0833552830003601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4605630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42124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4665626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1985050</v>
      </c>
      <c r="G36" s="46">
        <f t="shared" si="0"/>
        <v>0.42546273533283635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1468306</v>
      </c>
      <c r="G37" s="46">
        <f t="shared" si="0"/>
        <v>0.31470717970107331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516744</v>
      </c>
      <c r="G39" s="46">
        <f t="shared" si="0"/>
        <v>0.11075555563176302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97910</v>
      </c>
      <c r="G44" s="46">
        <f t="shared" si="0"/>
        <v>2.0985394028582658E-2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2582297</v>
      </c>
      <c r="G49" s="46">
        <f t="shared" si="0"/>
        <v>0.55347278157314794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7.9089065433020142E-5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355204944</v>
      </c>
      <c r="G64" s="56" t="s">
        <v>73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384644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35894070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38846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74</v>
      </c>
      <c r="C69" s="43"/>
      <c r="D69" s="43"/>
      <c r="E69" s="43"/>
      <c r="F69" s="43"/>
      <c r="G69" s="43"/>
      <c r="H69" s="43"/>
    </row>
  </sheetData>
  <mergeCells count="38">
    <mergeCell ref="A67:D67"/>
    <mergeCell ref="A59:D59"/>
    <mergeCell ref="A60:D60"/>
    <mergeCell ref="A61:D61"/>
    <mergeCell ref="A64:D64"/>
    <mergeCell ref="A65:D65"/>
    <mergeCell ref="A66:D66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D8:H8"/>
    <mergeCell ref="D12:H12"/>
    <mergeCell ref="B20:C20"/>
    <mergeCell ref="D20:F20"/>
    <mergeCell ref="A32:B32"/>
    <mergeCell ref="F32:F33"/>
    <mergeCell ref="G32:G3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sqref="A1:XFD1048576"/>
    </sheetView>
  </sheetViews>
  <sheetFormatPr defaultRowHeight="15"/>
  <cols>
    <col min="3" max="3" width="16" bestFit="1" customWidth="1"/>
    <col min="4" max="4" width="17.28515625" customWidth="1"/>
    <col min="6" max="6" width="14.7109375" customWidth="1"/>
    <col min="7" max="7" width="16.28515625" customWidth="1"/>
    <col min="259" max="259" width="16" bestFit="1" customWidth="1"/>
    <col min="260" max="260" width="17.28515625" customWidth="1"/>
    <col min="262" max="262" width="14.7109375" customWidth="1"/>
    <col min="263" max="263" width="16.28515625" customWidth="1"/>
    <col min="515" max="515" width="16" bestFit="1" customWidth="1"/>
    <col min="516" max="516" width="17.28515625" customWidth="1"/>
    <col min="518" max="518" width="14.7109375" customWidth="1"/>
    <col min="519" max="519" width="16.28515625" customWidth="1"/>
    <col min="771" max="771" width="16" bestFit="1" customWidth="1"/>
    <col min="772" max="772" width="17.28515625" customWidth="1"/>
    <col min="774" max="774" width="14.7109375" customWidth="1"/>
    <col min="775" max="775" width="16.28515625" customWidth="1"/>
    <col min="1027" max="1027" width="16" bestFit="1" customWidth="1"/>
    <col min="1028" max="1028" width="17.28515625" customWidth="1"/>
    <col min="1030" max="1030" width="14.7109375" customWidth="1"/>
    <col min="1031" max="1031" width="16.28515625" customWidth="1"/>
    <col min="1283" max="1283" width="16" bestFit="1" customWidth="1"/>
    <col min="1284" max="1284" width="17.28515625" customWidth="1"/>
    <col min="1286" max="1286" width="14.7109375" customWidth="1"/>
    <col min="1287" max="1287" width="16.28515625" customWidth="1"/>
    <col min="1539" max="1539" width="16" bestFit="1" customWidth="1"/>
    <col min="1540" max="1540" width="17.28515625" customWidth="1"/>
    <col min="1542" max="1542" width="14.7109375" customWidth="1"/>
    <col min="1543" max="1543" width="16.28515625" customWidth="1"/>
    <col min="1795" max="1795" width="16" bestFit="1" customWidth="1"/>
    <col min="1796" max="1796" width="17.28515625" customWidth="1"/>
    <col min="1798" max="1798" width="14.7109375" customWidth="1"/>
    <col min="1799" max="1799" width="16.28515625" customWidth="1"/>
    <col min="2051" max="2051" width="16" bestFit="1" customWidth="1"/>
    <col min="2052" max="2052" width="17.28515625" customWidth="1"/>
    <col min="2054" max="2054" width="14.7109375" customWidth="1"/>
    <col min="2055" max="2055" width="16.28515625" customWidth="1"/>
    <col min="2307" max="2307" width="16" bestFit="1" customWidth="1"/>
    <col min="2308" max="2308" width="17.28515625" customWidth="1"/>
    <col min="2310" max="2310" width="14.7109375" customWidth="1"/>
    <col min="2311" max="2311" width="16.28515625" customWidth="1"/>
    <col min="2563" max="2563" width="16" bestFit="1" customWidth="1"/>
    <col min="2564" max="2564" width="17.28515625" customWidth="1"/>
    <col min="2566" max="2566" width="14.7109375" customWidth="1"/>
    <col min="2567" max="2567" width="16.28515625" customWidth="1"/>
    <col min="2819" max="2819" width="16" bestFit="1" customWidth="1"/>
    <col min="2820" max="2820" width="17.28515625" customWidth="1"/>
    <col min="2822" max="2822" width="14.7109375" customWidth="1"/>
    <col min="2823" max="2823" width="16.28515625" customWidth="1"/>
    <col min="3075" max="3075" width="16" bestFit="1" customWidth="1"/>
    <col min="3076" max="3076" width="17.28515625" customWidth="1"/>
    <col min="3078" max="3078" width="14.7109375" customWidth="1"/>
    <col min="3079" max="3079" width="16.28515625" customWidth="1"/>
    <col min="3331" max="3331" width="16" bestFit="1" customWidth="1"/>
    <col min="3332" max="3332" width="17.28515625" customWidth="1"/>
    <col min="3334" max="3334" width="14.7109375" customWidth="1"/>
    <col min="3335" max="3335" width="16.28515625" customWidth="1"/>
    <col min="3587" max="3587" width="16" bestFit="1" customWidth="1"/>
    <col min="3588" max="3588" width="17.28515625" customWidth="1"/>
    <col min="3590" max="3590" width="14.7109375" customWidth="1"/>
    <col min="3591" max="3591" width="16.28515625" customWidth="1"/>
    <col min="3843" max="3843" width="16" bestFit="1" customWidth="1"/>
    <col min="3844" max="3844" width="17.28515625" customWidth="1"/>
    <col min="3846" max="3846" width="14.7109375" customWidth="1"/>
    <col min="3847" max="3847" width="16.28515625" customWidth="1"/>
    <col min="4099" max="4099" width="16" bestFit="1" customWidth="1"/>
    <col min="4100" max="4100" width="17.28515625" customWidth="1"/>
    <col min="4102" max="4102" width="14.7109375" customWidth="1"/>
    <col min="4103" max="4103" width="16.28515625" customWidth="1"/>
    <col min="4355" max="4355" width="16" bestFit="1" customWidth="1"/>
    <col min="4356" max="4356" width="17.28515625" customWidth="1"/>
    <col min="4358" max="4358" width="14.7109375" customWidth="1"/>
    <col min="4359" max="4359" width="16.28515625" customWidth="1"/>
    <col min="4611" max="4611" width="16" bestFit="1" customWidth="1"/>
    <col min="4612" max="4612" width="17.28515625" customWidth="1"/>
    <col min="4614" max="4614" width="14.7109375" customWidth="1"/>
    <col min="4615" max="4615" width="16.28515625" customWidth="1"/>
    <col min="4867" max="4867" width="16" bestFit="1" customWidth="1"/>
    <col min="4868" max="4868" width="17.28515625" customWidth="1"/>
    <col min="4870" max="4870" width="14.7109375" customWidth="1"/>
    <col min="4871" max="4871" width="16.28515625" customWidth="1"/>
    <col min="5123" max="5123" width="16" bestFit="1" customWidth="1"/>
    <col min="5124" max="5124" width="17.28515625" customWidth="1"/>
    <col min="5126" max="5126" width="14.7109375" customWidth="1"/>
    <col min="5127" max="5127" width="16.28515625" customWidth="1"/>
    <col min="5379" max="5379" width="16" bestFit="1" customWidth="1"/>
    <col min="5380" max="5380" width="17.28515625" customWidth="1"/>
    <col min="5382" max="5382" width="14.7109375" customWidth="1"/>
    <col min="5383" max="5383" width="16.28515625" customWidth="1"/>
    <col min="5635" max="5635" width="16" bestFit="1" customWidth="1"/>
    <col min="5636" max="5636" width="17.28515625" customWidth="1"/>
    <col min="5638" max="5638" width="14.7109375" customWidth="1"/>
    <col min="5639" max="5639" width="16.28515625" customWidth="1"/>
    <col min="5891" max="5891" width="16" bestFit="1" customWidth="1"/>
    <col min="5892" max="5892" width="17.28515625" customWidth="1"/>
    <col min="5894" max="5894" width="14.7109375" customWidth="1"/>
    <col min="5895" max="5895" width="16.28515625" customWidth="1"/>
    <col min="6147" max="6147" width="16" bestFit="1" customWidth="1"/>
    <col min="6148" max="6148" width="17.28515625" customWidth="1"/>
    <col min="6150" max="6150" width="14.7109375" customWidth="1"/>
    <col min="6151" max="6151" width="16.28515625" customWidth="1"/>
    <col min="6403" max="6403" width="16" bestFit="1" customWidth="1"/>
    <col min="6404" max="6404" width="17.28515625" customWidth="1"/>
    <col min="6406" max="6406" width="14.7109375" customWidth="1"/>
    <col min="6407" max="6407" width="16.28515625" customWidth="1"/>
    <col min="6659" max="6659" width="16" bestFit="1" customWidth="1"/>
    <col min="6660" max="6660" width="17.28515625" customWidth="1"/>
    <col min="6662" max="6662" width="14.7109375" customWidth="1"/>
    <col min="6663" max="6663" width="16.28515625" customWidth="1"/>
    <col min="6915" max="6915" width="16" bestFit="1" customWidth="1"/>
    <col min="6916" max="6916" width="17.28515625" customWidth="1"/>
    <col min="6918" max="6918" width="14.7109375" customWidth="1"/>
    <col min="6919" max="6919" width="16.28515625" customWidth="1"/>
    <col min="7171" max="7171" width="16" bestFit="1" customWidth="1"/>
    <col min="7172" max="7172" width="17.28515625" customWidth="1"/>
    <col min="7174" max="7174" width="14.7109375" customWidth="1"/>
    <col min="7175" max="7175" width="16.28515625" customWidth="1"/>
    <col min="7427" max="7427" width="16" bestFit="1" customWidth="1"/>
    <col min="7428" max="7428" width="17.28515625" customWidth="1"/>
    <col min="7430" max="7430" width="14.7109375" customWidth="1"/>
    <col min="7431" max="7431" width="16.28515625" customWidth="1"/>
    <col min="7683" max="7683" width="16" bestFit="1" customWidth="1"/>
    <col min="7684" max="7684" width="17.28515625" customWidth="1"/>
    <col min="7686" max="7686" width="14.7109375" customWidth="1"/>
    <col min="7687" max="7687" width="16.28515625" customWidth="1"/>
    <col min="7939" max="7939" width="16" bestFit="1" customWidth="1"/>
    <col min="7940" max="7940" width="17.28515625" customWidth="1"/>
    <col min="7942" max="7942" width="14.7109375" customWidth="1"/>
    <col min="7943" max="7943" width="16.28515625" customWidth="1"/>
    <col min="8195" max="8195" width="16" bestFit="1" customWidth="1"/>
    <col min="8196" max="8196" width="17.28515625" customWidth="1"/>
    <col min="8198" max="8198" width="14.7109375" customWidth="1"/>
    <col min="8199" max="8199" width="16.28515625" customWidth="1"/>
    <col min="8451" max="8451" width="16" bestFit="1" customWidth="1"/>
    <col min="8452" max="8452" width="17.28515625" customWidth="1"/>
    <col min="8454" max="8454" width="14.7109375" customWidth="1"/>
    <col min="8455" max="8455" width="16.28515625" customWidth="1"/>
    <col min="8707" max="8707" width="16" bestFit="1" customWidth="1"/>
    <col min="8708" max="8708" width="17.28515625" customWidth="1"/>
    <col min="8710" max="8710" width="14.7109375" customWidth="1"/>
    <col min="8711" max="8711" width="16.28515625" customWidth="1"/>
    <col min="8963" max="8963" width="16" bestFit="1" customWidth="1"/>
    <col min="8964" max="8964" width="17.28515625" customWidth="1"/>
    <col min="8966" max="8966" width="14.7109375" customWidth="1"/>
    <col min="8967" max="8967" width="16.28515625" customWidth="1"/>
    <col min="9219" max="9219" width="16" bestFit="1" customWidth="1"/>
    <col min="9220" max="9220" width="17.28515625" customWidth="1"/>
    <col min="9222" max="9222" width="14.7109375" customWidth="1"/>
    <col min="9223" max="9223" width="16.28515625" customWidth="1"/>
    <col min="9475" max="9475" width="16" bestFit="1" customWidth="1"/>
    <col min="9476" max="9476" width="17.28515625" customWidth="1"/>
    <col min="9478" max="9478" width="14.7109375" customWidth="1"/>
    <col min="9479" max="9479" width="16.28515625" customWidth="1"/>
    <col min="9731" max="9731" width="16" bestFit="1" customWidth="1"/>
    <col min="9732" max="9732" width="17.28515625" customWidth="1"/>
    <col min="9734" max="9734" width="14.7109375" customWidth="1"/>
    <col min="9735" max="9735" width="16.28515625" customWidth="1"/>
    <col min="9987" max="9987" width="16" bestFit="1" customWidth="1"/>
    <col min="9988" max="9988" width="17.28515625" customWidth="1"/>
    <col min="9990" max="9990" width="14.7109375" customWidth="1"/>
    <col min="9991" max="9991" width="16.28515625" customWidth="1"/>
    <col min="10243" max="10243" width="16" bestFit="1" customWidth="1"/>
    <col min="10244" max="10244" width="17.28515625" customWidth="1"/>
    <col min="10246" max="10246" width="14.7109375" customWidth="1"/>
    <col min="10247" max="10247" width="16.28515625" customWidth="1"/>
    <col min="10499" max="10499" width="16" bestFit="1" customWidth="1"/>
    <col min="10500" max="10500" width="17.28515625" customWidth="1"/>
    <col min="10502" max="10502" width="14.7109375" customWidth="1"/>
    <col min="10503" max="10503" width="16.28515625" customWidth="1"/>
    <col min="10755" max="10755" width="16" bestFit="1" customWidth="1"/>
    <col min="10756" max="10756" width="17.28515625" customWidth="1"/>
    <col min="10758" max="10758" width="14.7109375" customWidth="1"/>
    <col min="10759" max="10759" width="16.28515625" customWidth="1"/>
    <col min="11011" max="11011" width="16" bestFit="1" customWidth="1"/>
    <col min="11012" max="11012" width="17.28515625" customWidth="1"/>
    <col min="11014" max="11014" width="14.7109375" customWidth="1"/>
    <col min="11015" max="11015" width="16.28515625" customWidth="1"/>
    <col min="11267" max="11267" width="16" bestFit="1" customWidth="1"/>
    <col min="11268" max="11268" width="17.28515625" customWidth="1"/>
    <col min="11270" max="11270" width="14.7109375" customWidth="1"/>
    <col min="11271" max="11271" width="16.28515625" customWidth="1"/>
    <col min="11523" max="11523" width="16" bestFit="1" customWidth="1"/>
    <col min="11524" max="11524" width="17.28515625" customWidth="1"/>
    <col min="11526" max="11526" width="14.7109375" customWidth="1"/>
    <col min="11527" max="11527" width="16.28515625" customWidth="1"/>
    <col min="11779" max="11779" width="16" bestFit="1" customWidth="1"/>
    <col min="11780" max="11780" width="17.28515625" customWidth="1"/>
    <col min="11782" max="11782" width="14.7109375" customWidth="1"/>
    <col min="11783" max="11783" width="16.28515625" customWidth="1"/>
    <col min="12035" max="12035" width="16" bestFit="1" customWidth="1"/>
    <col min="12036" max="12036" width="17.28515625" customWidth="1"/>
    <col min="12038" max="12038" width="14.7109375" customWidth="1"/>
    <col min="12039" max="12039" width="16.28515625" customWidth="1"/>
    <col min="12291" max="12291" width="16" bestFit="1" customWidth="1"/>
    <col min="12292" max="12292" width="17.28515625" customWidth="1"/>
    <col min="12294" max="12294" width="14.7109375" customWidth="1"/>
    <col min="12295" max="12295" width="16.28515625" customWidth="1"/>
    <col min="12547" max="12547" width="16" bestFit="1" customWidth="1"/>
    <col min="12548" max="12548" width="17.28515625" customWidth="1"/>
    <col min="12550" max="12550" width="14.7109375" customWidth="1"/>
    <col min="12551" max="12551" width="16.28515625" customWidth="1"/>
    <col min="12803" max="12803" width="16" bestFit="1" customWidth="1"/>
    <col min="12804" max="12804" width="17.28515625" customWidth="1"/>
    <col min="12806" max="12806" width="14.7109375" customWidth="1"/>
    <col min="12807" max="12807" width="16.28515625" customWidth="1"/>
    <col min="13059" max="13059" width="16" bestFit="1" customWidth="1"/>
    <col min="13060" max="13060" width="17.28515625" customWidth="1"/>
    <col min="13062" max="13062" width="14.7109375" customWidth="1"/>
    <col min="13063" max="13063" width="16.28515625" customWidth="1"/>
    <col min="13315" max="13315" width="16" bestFit="1" customWidth="1"/>
    <col min="13316" max="13316" width="17.28515625" customWidth="1"/>
    <col min="13318" max="13318" width="14.7109375" customWidth="1"/>
    <col min="13319" max="13319" width="16.28515625" customWidth="1"/>
    <col min="13571" max="13571" width="16" bestFit="1" customWidth="1"/>
    <col min="13572" max="13572" width="17.28515625" customWidth="1"/>
    <col min="13574" max="13574" width="14.7109375" customWidth="1"/>
    <col min="13575" max="13575" width="16.28515625" customWidth="1"/>
    <col min="13827" max="13827" width="16" bestFit="1" customWidth="1"/>
    <col min="13828" max="13828" width="17.28515625" customWidth="1"/>
    <col min="13830" max="13830" width="14.7109375" customWidth="1"/>
    <col min="13831" max="13831" width="16.28515625" customWidth="1"/>
    <col min="14083" max="14083" width="16" bestFit="1" customWidth="1"/>
    <col min="14084" max="14084" width="17.28515625" customWidth="1"/>
    <col min="14086" max="14086" width="14.7109375" customWidth="1"/>
    <col min="14087" max="14087" width="16.28515625" customWidth="1"/>
    <col min="14339" max="14339" width="16" bestFit="1" customWidth="1"/>
    <col min="14340" max="14340" width="17.28515625" customWidth="1"/>
    <col min="14342" max="14342" width="14.7109375" customWidth="1"/>
    <col min="14343" max="14343" width="16.28515625" customWidth="1"/>
    <col min="14595" max="14595" width="16" bestFit="1" customWidth="1"/>
    <col min="14596" max="14596" width="17.28515625" customWidth="1"/>
    <col min="14598" max="14598" width="14.7109375" customWidth="1"/>
    <col min="14599" max="14599" width="16.28515625" customWidth="1"/>
    <col min="14851" max="14851" width="16" bestFit="1" customWidth="1"/>
    <col min="14852" max="14852" width="17.28515625" customWidth="1"/>
    <col min="14854" max="14854" width="14.7109375" customWidth="1"/>
    <col min="14855" max="14855" width="16.28515625" customWidth="1"/>
    <col min="15107" max="15107" width="16" bestFit="1" customWidth="1"/>
    <col min="15108" max="15108" width="17.28515625" customWidth="1"/>
    <col min="15110" max="15110" width="14.7109375" customWidth="1"/>
    <col min="15111" max="15111" width="16.28515625" customWidth="1"/>
    <col min="15363" max="15363" width="16" bestFit="1" customWidth="1"/>
    <col min="15364" max="15364" width="17.28515625" customWidth="1"/>
    <col min="15366" max="15366" width="14.7109375" customWidth="1"/>
    <col min="15367" max="15367" width="16.28515625" customWidth="1"/>
    <col min="15619" max="15619" width="16" bestFit="1" customWidth="1"/>
    <col min="15620" max="15620" width="17.28515625" customWidth="1"/>
    <col min="15622" max="15622" width="14.7109375" customWidth="1"/>
    <col min="15623" max="15623" width="16.28515625" customWidth="1"/>
    <col min="15875" max="15875" width="16" bestFit="1" customWidth="1"/>
    <col min="15876" max="15876" width="17.28515625" customWidth="1"/>
    <col min="15878" max="15878" width="14.7109375" customWidth="1"/>
    <col min="15879" max="15879" width="16.28515625" customWidth="1"/>
    <col min="16131" max="16131" width="16" bestFit="1" customWidth="1"/>
    <col min="16132" max="16132" width="17.28515625" customWidth="1"/>
    <col min="16134" max="16134" width="14.7109375" customWidth="1"/>
    <col min="16135" max="16135" width="16.28515625" customWidth="1"/>
  </cols>
  <sheetData>
    <row r="1" spans="1:8" ht="15.75">
      <c r="A1" s="1" t="s">
        <v>0</v>
      </c>
      <c r="B1" s="2"/>
      <c r="C1" s="2"/>
      <c r="D1" s="2"/>
      <c r="E1" s="2"/>
      <c r="F1" s="2"/>
      <c r="G1" s="2"/>
      <c r="H1" s="2"/>
    </row>
    <row r="2" spans="1:8" ht="15.75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/>
      <c r="B3" s="2"/>
      <c r="C3" s="2"/>
      <c r="D3" s="2"/>
      <c r="E3" s="2"/>
      <c r="F3" s="2"/>
      <c r="G3" s="2"/>
      <c r="H3" s="2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 t="s">
        <v>2</v>
      </c>
      <c r="B6" s="4"/>
      <c r="C6" s="4"/>
      <c r="D6" s="5">
        <v>42139</v>
      </c>
      <c r="E6" s="6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 t="s">
        <v>3</v>
      </c>
      <c r="B8" s="4"/>
      <c r="C8" s="4"/>
      <c r="D8" s="72" t="s">
        <v>4</v>
      </c>
      <c r="E8" s="73"/>
      <c r="F8" s="73"/>
      <c r="G8" s="73"/>
      <c r="H8" s="74"/>
    </row>
    <row r="9" spans="1:8">
      <c r="A9" s="4"/>
      <c r="B9" s="4"/>
      <c r="C9" s="4"/>
      <c r="D9" s="7"/>
      <c r="E9" s="8"/>
      <c r="F9" s="8"/>
      <c r="G9" s="8"/>
      <c r="H9" s="8"/>
    </row>
    <row r="10" spans="1:8">
      <c r="A10" s="4" t="s">
        <v>5</v>
      </c>
      <c r="B10" s="9">
        <v>27567117</v>
      </c>
      <c r="C10" s="4"/>
      <c r="D10" s="4"/>
      <c r="E10" s="4"/>
      <c r="F10" s="10"/>
      <c r="G10" s="11"/>
      <c r="H10" s="12"/>
    </row>
    <row r="11" spans="1:8">
      <c r="A11" s="4"/>
      <c r="B11" s="4"/>
      <c r="C11" s="4"/>
      <c r="D11" s="4"/>
      <c r="E11" s="4"/>
      <c r="F11" s="4"/>
      <c r="G11" s="12"/>
      <c r="H11" s="12"/>
    </row>
    <row r="12" spans="1:8">
      <c r="A12" s="4" t="s">
        <v>6</v>
      </c>
      <c r="B12" s="4"/>
      <c r="C12" s="4"/>
      <c r="D12" s="72" t="s">
        <v>7</v>
      </c>
      <c r="E12" s="73"/>
      <c r="F12" s="73"/>
      <c r="G12" s="73"/>
      <c r="H12" s="74"/>
    </row>
    <row r="13" spans="1:8">
      <c r="A13" s="4"/>
      <c r="B13" s="4"/>
      <c r="C13" s="4"/>
      <c r="D13" s="13"/>
      <c r="E13" s="12"/>
      <c r="F13" s="12"/>
      <c r="G13" s="12"/>
      <c r="H13" s="12"/>
    </row>
    <row r="14" spans="1:8">
      <c r="A14" s="4" t="s">
        <v>8</v>
      </c>
      <c r="B14" s="14" t="s">
        <v>9</v>
      </c>
      <c r="C14" s="6"/>
      <c r="D14" s="13"/>
      <c r="E14" s="15"/>
      <c r="F14" s="12"/>
      <c r="G14" s="16"/>
      <c r="H14" s="12"/>
    </row>
    <row r="15" spans="1:8">
      <c r="A15" s="4"/>
      <c r="B15" s="4"/>
      <c r="C15" s="12"/>
      <c r="D15" s="13"/>
      <c r="E15" s="12"/>
      <c r="F15" s="12"/>
      <c r="G15" s="12"/>
      <c r="H15" s="12"/>
    </row>
    <row r="16" spans="1:8">
      <c r="A16" s="4" t="s">
        <v>10</v>
      </c>
      <c r="B16" s="9">
        <v>90076388</v>
      </c>
      <c r="C16" s="12"/>
      <c r="D16" s="13"/>
      <c r="E16" s="12"/>
      <c r="F16" s="12"/>
      <c r="G16" s="12"/>
      <c r="H16" s="12"/>
    </row>
    <row r="17" spans="1:8">
      <c r="A17" s="4"/>
      <c r="B17" s="4"/>
      <c r="C17" s="12"/>
      <c r="D17" s="13"/>
      <c r="E17" s="12"/>
      <c r="F17" s="12"/>
      <c r="G17" s="12"/>
      <c r="H17" s="12"/>
    </row>
    <row r="18" spans="1:8">
      <c r="A18" s="4"/>
      <c r="B18" s="4"/>
      <c r="C18" s="12"/>
      <c r="D18" s="12"/>
      <c r="E18" s="11"/>
      <c r="F18" s="64" t="s">
        <v>11</v>
      </c>
      <c r="G18" s="18" t="s">
        <v>12</v>
      </c>
      <c r="H18" s="19"/>
    </row>
    <row r="19" spans="1:8">
      <c r="A19" s="4"/>
      <c r="B19" s="4"/>
      <c r="C19" s="12"/>
      <c r="D19" s="12"/>
      <c r="E19" s="12"/>
      <c r="F19" s="12"/>
      <c r="G19" s="10"/>
      <c r="H19" s="20"/>
    </row>
    <row r="20" spans="1:8">
      <c r="A20" s="4" t="s">
        <v>13</v>
      </c>
      <c r="B20" s="75" t="s">
        <v>14</v>
      </c>
      <c r="C20" s="76"/>
      <c r="D20" s="77" t="s">
        <v>15</v>
      </c>
      <c r="E20" s="78"/>
      <c r="F20" s="79"/>
      <c r="G20" s="22">
        <v>1</v>
      </c>
      <c r="H20" s="12"/>
    </row>
    <row r="21" spans="1:8">
      <c r="A21" s="4"/>
      <c r="B21" s="4"/>
      <c r="C21" s="12"/>
      <c r="D21" s="12"/>
      <c r="E21" s="12"/>
      <c r="F21" s="12"/>
      <c r="G21" s="12"/>
      <c r="H21" s="12"/>
    </row>
    <row r="22" spans="1:8">
      <c r="A22" s="4"/>
      <c r="B22" s="4"/>
      <c r="C22" s="12"/>
      <c r="D22" s="12"/>
      <c r="E22" s="12"/>
      <c r="F22" s="23"/>
      <c r="G22" s="12"/>
      <c r="H22" s="4"/>
    </row>
    <row r="23" spans="1:8">
      <c r="A23" s="24" t="s">
        <v>16</v>
      </c>
      <c r="B23" s="4"/>
      <c r="C23" s="12"/>
      <c r="D23" s="12"/>
      <c r="E23" s="12"/>
      <c r="F23" s="12"/>
      <c r="G23" s="12"/>
      <c r="H23" s="4"/>
    </row>
    <row r="24" spans="1:8">
      <c r="A24" s="24"/>
      <c r="B24" s="4"/>
      <c r="C24" s="4"/>
      <c r="D24" s="4"/>
      <c r="E24" s="4"/>
      <c r="F24" s="4"/>
      <c r="G24" s="4"/>
      <c r="H24" s="4"/>
    </row>
    <row r="25" spans="1:8">
      <c r="A25" s="25" t="s">
        <v>17</v>
      </c>
      <c r="B25" s="26"/>
      <c r="C25" s="26"/>
      <c r="D25" s="26"/>
      <c r="E25" s="27"/>
      <c r="F25" s="28">
        <v>1</v>
      </c>
      <c r="G25" s="29" t="s">
        <v>18</v>
      </c>
      <c r="H25" s="19"/>
    </row>
    <row r="26" spans="1:8">
      <c r="A26" s="25" t="s">
        <v>19</v>
      </c>
      <c r="B26" s="26"/>
      <c r="C26" s="26"/>
      <c r="D26" s="26"/>
      <c r="E26" s="27"/>
      <c r="F26" s="28">
        <v>2</v>
      </c>
      <c r="G26" s="30" t="s">
        <v>20</v>
      </c>
      <c r="H26" s="19"/>
    </row>
    <row r="27" spans="1:8">
      <c r="A27" s="25" t="s">
        <v>21</v>
      </c>
      <c r="B27" s="31"/>
      <c r="C27" s="31"/>
      <c r="D27" s="31"/>
      <c r="E27" s="32"/>
      <c r="F27" s="28">
        <v>3</v>
      </c>
      <c r="G27" s="33">
        <v>1.0850568882995399</v>
      </c>
      <c r="H27" s="10"/>
    </row>
    <row r="28" spans="1:8">
      <c r="A28" s="25" t="s">
        <v>22</v>
      </c>
      <c r="B28" s="31"/>
      <c r="C28" s="31"/>
      <c r="D28" s="31"/>
      <c r="E28" s="32"/>
      <c r="F28" s="28">
        <v>4</v>
      </c>
      <c r="G28" s="34" t="s">
        <v>23</v>
      </c>
      <c r="H28" s="10"/>
    </row>
    <row r="29" spans="1:8">
      <c r="A29" s="25" t="s">
        <v>24</v>
      </c>
      <c r="B29" s="31"/>
      <c r="C29" s="31"/>
      <c r="D29" s="31"/>
      <c r="E29" s="32"/>
      <c r="F29" s="28">
        <v>5</v>
      </c>
      <c r="G29" s="35">
        <v>4756765</v>
      </c>
      <c r="H29" s="10"/>
    </row>
    <row r="30" spans="1:8">
      <c r="A30" s="36"/>
      <c r="B30" s="11"/>
      <c r="C30" s="11"/>
      <c r="D30" s="11"/>
      <c r="E30" s="11"/>
      <c r="F30" s="37"/>
      <c r="G30" s="6"/>
      <c r="H30" s="10"/>
    </row>
    <row r="31" spans="1:8">
      <c r="A31" s="38" t="s">
        <v>25</v>
      </c>
      <c r="B31" s="38"/>
      <c r="C31" s="38"/>
      <c r="D31" s="38"/>
      <c r="E31" s="39"/>
      <c r="F31" s="39"/>
      <c r="G31" s="39"/>
      <c r="H31" s="39"/>
    </row>
    <row r="32" spans="1:8" ht="12.75" customHeight="1">
      <c r="A32" s="80" t="str">
        <f>"k datu:"</f>
        <v>k datu:</v>
      </c>
      <c r="B32" s="80"/>
      <c r="C32" s="40">
        <v>42124</v>
      </c>
      <c r="D32" s="41"/>
      <c r="E32" s="42"/>
      <c r="F32" s="81" t="s">
        <v>26</v>
      </c>
      <c r="G32" s="83" t="s">
        <v>27</v>
      </c>
      <c r="H32" s="43"/>
    </row>
    <row r="33" spans="1:8">
      <c r="A33" s="41"/>
      <c r="B33" s="11"/>
      <c r="C33" s="11"/>
      <c r="D33" s="41"/>
      <c r="E33" s="42"/>
      <c r="F33" s="82"/>
      <c r="G33" s="84"/>
      <c r="H33" s="43"/>
    </row>
    <row r="34" spans="1:8" ht="15.75" thickBot="1">
      <c r="A34" s="41"/>
      <c r="B34" s="11"/>
      <c r="C34" s="11"/>
      <c r="D34" s="41"/>
      <c r="E34" s="42"/>
      <c r="F34" s="44">
        <v>1</v>
      </c>
      <c r="G34" s="45">
        <v>2</v>
      </c>
      <c r="H34" s="43"/>
    </row>
    <row r="35" spans="1:8" ht="15.75" thickTop="1">
      <c r="A35" s="88" t="s">
        <v>28</v>
      </c>
      <c r="B35" s="89"/>
      <c r="C35" s="89"/>
      <c r="D35" s="90"/>
      <c r="E35" s="28">
        <v>1</v>
      </c>
      <c r="F35" s="35">
        <f>SUM(F36,F44,F49,F50,F61)</f>
        <v>4665626</v>
      </c>
      <c r="G35" s="46">
        <f t="shared" ref="G35:G61" si="0">F35/$F$35</f>
        <v>1</v>
      </c>
      <c r="H35" s="43"/>
    </row>
    <row r="36" spans="1:8" ht="12.75" customHeight="1">
      <c r="A36" s="91" t="s">
        <v>29</v>
      </c>
      <c r="B36" s="92"/>
      <c r="C36" s="92"/>
      <c r="D36" s="93"/>
      <c r="E36" s="28">
        <v>2</v>
      </c>
      <c r="F36" s="35">
        <f>F37+F39</f>
        <v>1985050</v>
      </c>
      <c r="G36" s="46">
        <f t="shared" si="0"/>
        <v>0.42546273533283635</v>
      </c>
      <c r="H36" s="43"/>
    </row>
    <row r="37" spans="1:8" ht="12.75" customHeight="1">
      <c r="A37" s="85" t="s">
        <v>30</v>
      </c>
      <c r="B37" s="86"/>
      <c r="C37" s="86"/>
      <c r="D37" s="87"/>
      <c r="E37" s="28">
        <v>3</v>
      </c>
      <c r="F37" s="35">
        <v>1468306</v>
      </c>
      <c r="G37" s="46">
        <f t="shared" si="0"/>
        <v>0.31470717970107331</v>
      </c>
      <c r="H37" s="43"/>
    </row>
    <row r="38" spans="1:8" ht="12.75" customHeight="1">
      <c r="A38" s="85" t="s">
        <v>31</v>
      </c>
      <c r="B38" s="86"/>
      <c r="C38" s="86"/>
      <c r="D38" s="87"/>
      <c r="E38" s="28">
        <v>4</v>
      </c>
      <c r="F38" s="35">
        <v>0</v>
      </c>
      <c r="G38" s="46">
        <f t="shared" si="0"/>
        <v>0</v>
      </c>
      <c r="H38" s="43"/>
    </row>
    <row r="39" spans="1:8" ht="12.75" customHeight="1">
      <c r="A39" s="85" t="s">
        <v>32</v>
      </c>
      <c r="B39" s="86"/>
      <c r="C39" s="86"/>
      <c r="D39" s="87"/>
      <c r="E39" s="28">
        <v>5</v>
      </c>
      <c r="F39" s="35">
        <v>516744</v>
      </c>
      <c r="G39" s="46">
        <f t="shared" si="0"/>
        <v>0.11075555563176302</v>
      </c>
      <c r="H39" s="43"/>
    </row>
    <row r="40" spans="1:8" ht="12.75" customHeight="1">
      <c r="A40" s="85" t="s">
        <v>33</v>
      </c>
      <c r="B40" s="86"/>
      <c r="C40" s="86"/>
      <c r="D40" s="87"/>
      <c r="E40" s="28">
        <v>6</v>
      </c>
      <c r="F40" s="35">
        <v>0</v>
      </c>
      <c r="G40" s="46">
        <f t="shared" si="0"/>
        <v>0</v>
      </c>
      <c r="H40" s="43"/>
    </row>
    <row r="41" spans="1:8" ht="12.75" customHeight="1">
      <c r="A41" s="91" t="s">
        <v>34</v>
      </c>
      <c r="B41" s="92"/>
      <c r="C41" s="92"/>
      <c r="D41" s="93"/>
      <c r="E41" s="28">
        <v>7</v>
      </c>
      <c r="F41" s="35">
        <v>0</v>
      </c>
      <c r="G41" s="46">
        <f t="shared" si="0"/>
        <v>0</v>
      </c>
      <c r="H41" s="43"/>
    </row>
    <row r="42" spans="1:8" ht="12.75" customHeight="1">
      <c r="A42" s="85" t="s">
        <v>35</v>
      </c>
      <c r="B42" s="86"/>
      <c r="C42" s="86"/>
      <c r="D42" s="87"/>
      <c r="E42" s="28">
        <v>8</v>
      </c>
      <c r="F42" s="35">
        <v>0</v>
      </c>
      <c r="G42" s="46">
        <f t="shared" si="0"/>
        <v>0</v>
      </c>
      <c r="H42" s="43"/>
    </row>
    <row r="43" spans="1:8" ht="12.75" customHeight="1">
      <c r="A43" s="85" t="s">
        <v>36</v>
      </c>
      <c r="B43" s="86"/>
      <c r="C43" s="86"/>
      <c r="D43" s="87"/>
      <c r="E43" s="28">
        <v>9</v>
      </c>
      <c r="F43" s="35">
        <v>0</v>
      </c>
      <c r="G43" s="46">
        <f t="shared" si="0"/>
        <v>0</v>
      </c>
      <c r="H43" s="43"/>
    </row>
    <row r="44" spans="1:8" ht="12.75" customHeight="1">
      <c r="A44" s="91" t="s">
        <v>37</v>
      </c>
      <c r="B44" s="92"/>
      <c r="C44" s="92"/>
      <c r="D44" s="93"/>
      <c r="E44" s="28">
        <v>10</v>
      </c>
      <c r="F44" s="35">
        <v>97910</v>
      </c>
      <c r="G44" s="46">
        <f t="shared" si="0"/>
        <v>2.0985394028582658E-2</v>
      </c>
      <c r="H44" s="43"/>
    </row>
    <row r="45" spans="1:8" ht="12.75" customHeight="1">
      <c r="A45" s="91" t="s">
        <v>38</v>
      </c>
      <c r="B45" s="92"/>
      <c r="C45" s="92"/>
      <c r="D45" s="93"/>
      <c r="E45" s="28">
        <v>11</v>
      </c>
      <c r="F45" s="35">
        <v>0</v>
      </c>
      <c r="G45" s="46">
        <f t="shared" si="0"/>
        <v>0</v>
      </c>
      <c r="H45" s="43"/>
    </row>
    <row r="46" spans="1:8">
      <c r="A46" s="85" t="s">
        <v>39</v>
      </c>
      <c r="B46" s="86"/>
      <c r="C46" s="86"/>
      <c r="D46" s="87"/>
      <c r="E46" s="28">
        <v>12</v>
      </c>
      <c r="F46" s="35">
        <v>0</v>
      </c>
      <c r="G46" s="46">
        <f t="shared" si="0"/>
        <v>0</v>
      </c>
      <c r="H46" s="43"/>
    </row>
    <row r="47" spans="1:8" ht="12.75" customHeight="1">
      <c r="A47" s="85" t="s">
        <v>40</v>
      </c>
      <c r="B47" s="86"/>
      <c r="C47" s="86"/>
      <c r="D47" s="87"/>
      <c r="E47" s="28">
        <v>13</v>
      </c>
      <c r="F47" s="35">
        <v>0</v>
      </c>
      <c r="G47" s="46">
        <f t="shared" si="0"/>
        <v>0</v>
      </c>
      <c r="H47" s="43"/>
    </row>
    <row r="48" spans="1:8" ht="12.75" customHeight="1">
      <c r="A48" s="91" t="s">
        <v>41</v>
      </c>
      <c r="B48" s="92"/>
      <c r="C48" s="92"/>
      <c r="D48" s="93"/>
      <c r="E48" s="28">
        <v>14</v>
      </c>
      <c r="F48" s="35">
        <v>0</v>
      </c>
      <c r="G48" s="46">
        <f t="shared" si="0"/>
        <v>0</v>
      </c>
      <c r="H48" s="43"/>
    </row>
    <row r="49" spans="1:8" ht="12.75" customHeight="1">
      <c r="A49" s="91" t="s">
        <v>42</v>
      </c>
      <c r="B49" s="92"/>
      <c r="C49" s="92"/>
      <c r="D49" s="93"/>
      <c r="E49" s="28">
        <v>15</v>
      </c>
      <c r="F49" s="35">
        <v>2582297</v>
      </c>
      <c r="G49" s="46">
        <f t="shared" si="0"/>
        <v>0.55347278157314794</v>
      </c>
      <c r="H49" s="43"/>
    </row>
    <row r="50" spans="1:8" ht="12.75" customHeight="1">
      <c r="A50" s="91" t="s">
        <v>43</v>
      </c>
      <c r="B50" s="92"/>
      <c r="C50" s="92"/>
      <c r="D50" s="93"/>
      <c r="E50" s="28">
        <v>16</v>
      </c>
      <c r="F50" s="35">
        <v>0</v>
      </c>
      <c r="G50" s="46">
        <f t="shared" si="0"/>
        <v>0</v>
      </c>
      <c r="H50" s="43"/>
    </row>
    <row r="51" spans="1:8" ht="12.75" customHeight="1">
      <c r="A51" s="85" t="s">
        <v>44</v>
      </c>
      <c r="B51" s="86"/>
      <c r="C51" s="86"/>
      <c r="D51" s="87"/>
      <c r="E51" s="28">
        <v>17</v>
      </c>
      <c r="F51" s="35">
        <v>0</v>
      </c>
      <c r="G51" s="46">
        <f t="shared" si="0"/>
        <v>0</v>
      </c>
      <c r="H51" s="43"/>
    </row>
    <row r="52" spans="1:8" ht="12.75" customHeight="1">
      <c r="A52" s="85" t="s">
        <v>45</v>
      </c>
      <c r="B52" s="86"/>
      <c r="C52" s="86"/>
      <c r="D52" s="87"/>
      <c r="E52" s="28">
        <v>18</v>
      </c>
      <c r="F52" s="35">
        <v>0</v>
      </c>
      <c r="G52" s="46">
        <f t="shared" si="0"/>
        <v>0</v>
      </c>
      <c r="H52" s="43"/>
    </row>
    <row r="53" spans="1:8" ht="12.75" customHeight="1">
      <c r="A53" s="85" t="s">
        <v>46</v>
      </c>
      <c r="B53" s="86"/>
      <c r="C53" s="86"/>
      <c r="D53" s="87"/>
      <c r="E53" s="28">
        <v>19</v>
      </c>
      <c r="F53" s="35">
        <v>0</v>
      </c>
      <c r="G53" s="46">
        <f t="shared" si="0"/>
        <v>0</v>
      </c>
      <c r="H53" s="43"/>
    </row>
    <row r="54" spans="1:8" ht="12.75" customHeight="1">
      <c r="A54" s="85" t="s">
        <v>47</v>
      </c>
      <c r="B54" s="86"/>
      <c r="C54" s="86"/>
      <c r="D54" s="87"/>
      <c r="E54" s="28">
        <v>20</v>
      </c>
      <c r="F54" s="35">
        <v>0</v>
      </c>
      <c r="G54" s="46">
        <f t="shared" si="0"/>
        <v>0</v>
      </c>
      <c r="H54" s="43"/>
    </row>
    <row r="55" spans="1:8" ht="12.75" customHeight="1">
      <c r="A55" s="85" t="s">
        <v>48</v>
      </c>
      <c r="B55" s="86"/>
      <c r="C55" s="86"/>
      <c r="D55" s="87"/>
      <c r="E55" s="28">
        <v>21</v>
      </c>
      <c r="F55" s="35">
        <v>0</v>
      </c>
      <c r="G55" s="46">
        <f t="shared" si="0"/>
        <v>0</v>
      </c>
      <c r="H55" s="43"/>
    </row>
    <row r="56" spans="1:8" ht="12.75" customHeight="1">
      <c r="A56" s="85" t="s">
        <v>49</v>
      </c>
      <c r="B56" s="86"/>
      <c r="C56" s="86"/>
      <c r="D56" s="87"/>
      <c r="E56" s="28">
        <v>22</v>
      </c>
      <c r="F56" s="35">
        <v>0</v>
      </c>
      <c r="G56" s="46">
        <f t="shared" si="0"/>
        <v>0</v>
      </c>
      <c r="H56" s="43"/>
    </row>
    <row r="57" spans="1:8" ht="12.75" customHeight="1">
      <c r="A57" s="85" t="s">
        <v>50</v>
      </c>
      <c r="B57" s="86"/>
      <c r="C57" s="86"/>
      <c r="D57" s="87"/>
      <c r="E57" s="28">
        <v>23</v>
      </c>
      <c r="F57" s="35">
        <v>0</v>
      </c>
      <c r="G57" s="46">
        <f t="shared" si="0"/>
        <v>0</v>
      </c>
      <c r="H57" s="43"/>
    </row>
    <row r="58" spans="1:8" ht="12.75" customHeight="1">
      <c r="A58" s="91" t="s">
        <v>51</v>
      </c>
      <c r="B58" s="92"/>
      <c r="C58" s="92"/>
      <c r="D58" s="93"/>
      <c r="E58" s="28">
        <v>24</v>
      </c>
      <c r="F58" s="35">
        <v>0</v>
      </c>
      <c r="G58" s="46">
        <f t="shared" si="0"/>
        <v>0</v>
      </c>
      <c r="H58" s="43"/>
    </row>
    <row r="59" spans="1:8" ht="12.75" customHeight="1">
      <c r="A59" s="85" t="s">
        <v>52</v>
      </c>
      <c r="B59" s="86"/>
      <c r="C59" s="86"/>
      <c r="D59" s="87"/>
      <c r="E59" s="28">
        <v>25</v>
      </c>
      <c r="F59" s="35">
        <v>0</v>
      </c>
      <c r="G59" s="46">
        <f t="shared" si="0"/>
        <v>0</v>
      </c>
      <c r="H59" s="43"/>
    </row>
    <row r="60" spans="1:8" ht="12.75" customHeight="1">
      <c r="A60" s="85" t="s">
        <v>53</v>
      </c>
      <c r="B60" s="86"/>
      <c r="C60" s="86"/>
      <c r="D60" s="87"/>
      <c r="E60" s="28">
        <v>26</v>
      </c>
      <c r="F60" s="47">
        <v>0</v>
      </c>
      <c r="G60" s="46">
        <f t="shared" si="0"/>
        <v>0</v>
      </c>
      <c r="H60" s="43"/>
    </row>
    <row r="61" spans="1:8" ht="12.75" customHeight="1">
      <c r="A61" s="91" t="s">
        <v>54</v>
      </c>
      <c r="B61" s="92"/>
      <c r="C61" s="92"/>
      <c r="D61" s="93"/>
      <c r="E61" s="28">
        <v>27</v>
      </c>
      <c r="F61" s="47">
        <v>369</v>
      </c>
      <c r="G61" s="46">
        <f t="shared" si="0"/>
        <v>7.9089065433020142E-5</v>
      </c>
      <c r="H61" s="43"/>
    </row>
    <row r="62" spans="1:8">
      <c r="A62" s="48"/>
      <c r="B62" s="49"/>
      <c r="C62" s="49"/>
      <c r="D62" s="11"/>
      <c r="E62" s="50"/>
      <c r="F62" s="51"/>
      <c r="G62" s="52"/>
      <c r="H62" s="43"/>
    </row>
    <row r="63" spans="1:8">
      <c r="A63" s="53" t="s">
        <v>55</v>
      </c>
      <c r="B63" s="54"/>
      <c r="C63" s="54"/>
      <c r="D63" s="54"/>
      <c r="E63" s="54"/>
      <c r="F63" s="54"/>
      <c r="G63" s="54"/>
      <c r="H63" s="54"/>
    </row>
    <row r="64" spans="1:8" ht="12.75" customHeight="1">
      <c r="A64" s="94" t="s">
        <v>56</v>
      </c>
      <c r="B64" s="95"/>
      <c r="C64" s="95"/>
      <c r="D64" s="96"/>
      <c r="E64" s="28">
        <v>1</v>
      </c>
      <c r="F64" s="55">
        <v>355204944</v>
      </c>
      <c r="G64" s="56" t="s">
        <v>73</v>
      </c>
      <c r="H64" s="57"/>
    </row>
    <row r="65" spans="1:8" ht="12.75" customHeight="1">
      <c r="A65" s="94" t="s">
        <v>58</v>
      </c>
      <c r="B65" s="95"/>
      <c r="C65" s="95"/>
      <c r="D65" s="96"/>
      <c r="E65" s="28">
        <v>2</v>
      </c>
      <c r="F65" s="55">
        <v>384644</v>
      </c>
      <c r="G65" s="56" t="s">
        <v>59</v>
      </c>
      <c r="H65" s="43"/>
    </row>
    <row r="66" spans="1:8" ht="12.75" customHeight="1">
      <c r="A66" s="94" t="s">
        <v>60</v>
      </c>
      <c r="B66" s="95"/>
      <c r="C66" s="95"/>
      <c r="D66" s="96"/>
      <c r="E66" s="28">
        <v>3</v>
      </c>
      <c r="F66" s="55">
        <v>35894070</v>
      </c>
      <c r="G66" s="56"/>
      <c r="H66" s="43"/>
    </row>
    <row r="67" spans="1:8" ht="12.75" customHeight="1">
      <c r="A67" s="94" t="s">
        <v>61</v>
      </c>
      <c r="B67" s="95"/>
      <c r="C67" s="95"/>
      <c r="D67" s="96"/>
      <c r="E67" s="28">
        <v>4</v>
      </c>
      <c r="F67" s="55">
        <v>38846</v>
      </c>
      <c r="G67" s="56" t="s">
        <v>59</v>
      </c>
      <c r="H67" s="43"/>
    </row>
    <row r="68" spans="1:8">
      <c r="A68" s="58"/>
      <c r="B68" s="43"/>
      <c r="C68" s="43"/>
      <c r="D68" s="43"/>
      <c r="E68" s="43"/>
      <c r="F68" s="43"/>
      <c r="G68" s="43"/>
      <c r="H68" s="43"/>
    </row>
    <row r="69" spans="1:8">
      <c r="A69" s="59" t="s">
        <v>62</v>
      </c>
      <c r="B69" s="60" t="s">
        <v>75</v>
      </c>
      <c r="C69" s="43"/>
      <c r="D69" s="43"/>
      <c r="E69" s="43"/>
      <c r="F69" s="43"/>
      <c r="G69" s="43"/>
      <c r="H69" s="43"/>
    </row>
  </sheetData>
  <mergeCells count="38">
    <mergeCell ref="D8:H8"/>
    <mergeCell ref="D12:H12"/>
    <mergeCell ref="B20:C20"/>
    <mergeCell ref="D20:F20"/>
    <mergeCell ref="A32:B32"/>
    <mergeCell ref="F32:F33"/>
    <mergeCell ref="G32:G33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67:D67"/>
    <mergeCell ref="A59:D59"/>
    <mergeCell ref="A60:D60"/>
    <mergeCell ref="A61:D61"/>
    <mergeCell ref="A64:D64"/>
    <mergeCell ref="A65:D65"/>
    <mergeCell ref="A66:D6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15.1.2015</vt:lpstr>
      <vt:lpstr>31.1.2015</vt:lpstr>
      <vt:lpstr>15.2.2015</vt:lpstr>
      <vt:lpstr>28.2.2015</vt:lpstr>
      <vt:lpstr>15.3.2015</vt:lpstr>
      <vt:lpstr>31.3.2015</vt:lpstr>
      <vt:lpstr>15.4.2015</vt:lpstr>
      <vt:lpstr>30.4.2015</vt:lpstr>
      <vt:lpstr>15.5.2015</vt:lpstr>
      <vt:lpstr>31.5.2015</vt:lpstr>
      <vt:lpstr>15.6.2015</vt:lpstr>
      <vt:lpstr>30.6.2015</vt:lpstr>
      <vt:lpstr>15.7.2015</vt:lpstr>
      <vt:lpstr>31.7.2015</vt:lpstr>
      <vt:lpstr>15.8.2015</vt:lpstr>
      <vt:lpstr>31.8.2015</vt:lpstr>
      <vt:lpstr>15.9.2015</vt:lpstr>
      <vt:lpstr>30.9.2015</vt:lpstr>
      <vt:lpstr>15.10.2015</vt:lpstr>
      <vt:lpstr>31.10.2015</vt:lpstr>
      <vt:lpstr>15.11.2015</vt:lpstr>
      <vt:lpstr>30.11.2015</vt:lpstr>
      <vt:lpstr>15.12.2015</vt:lpstr>
      <vt:lpstr>31.12.2015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2015-01-29T09:02:11Z</dcterms:created>
  <dcterms:modified xsi:type="dcterms:W3CDTF">2016-01-20T08:51:57Z</dcterms:modified>
</cp:coreProperties>
</file>