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xr:revisionPtr revIDLastSave="0" documentId="13_ncr:1_{2E2EEA95-3099-4827-99E5-9C095EBDED39}" xr6:coauthVersionLast="47" xr6:coauthVersionMax="47" xr10:uidLastSave="{00000000-0000-0000-0000-000000000000}"/>
  <bookViews>
    <workbookView xWindow="-120" yWindow="-120" windowWidth="29040" windowHeight="15720" firstSheet="2" activeTab="11" xr2:uid="{00000000-000D-0000-FFFF-FFFF00000000}"/>
  </bookViews>
  <sheets>
    <sheet name="31.1.2025" sheetId="13" r:id="rId1"/>
    <sheet name="28.02.2025" sheetId="14" r:id="rId2"/>
    <sheet name="31.03.2025" sheetId="15" r:id="rId3"/>
    <sheet name="30.04.2025" sheetId="16" r:id="rId4"/>
    <sheet name="31.05.2025" sheetId="17" r:id="rId5"/>
    <sheet name="30.06.2025" sheetId="18" r:id="rId6"/>
    <sheet name="31.07.2025" sheetId="19" r:id="rId7"/>
    <sheet name="31.08.2025" sheetId="20" r:id="rId8"/>
    <sheet name="30.09.2025" sheetId="21" r:id="rId9"/>
    <sheet name="31.10.2025" sheetId="22" r:id="rId10"/>
    <sheet name="30.11.2025" sheetId="23" r:id="rId11"/>
    <sheet name="31.12.2025" sheetId="2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24" l="1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A33" i="24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A33" i="23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A33" i="22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A33" i="21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A33" i="20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A33" i="19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A33" i="18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A33" i="17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A33" i="16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A33" i="15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A33" i="14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A33" i="13"/>
</calcChain>
</file>

<file path=xl/sharedStrings.xml><?xml version="1.0" encoding="utf-8"?>
<sst xmlns="http://schemas.openxmlformats.org/spreadsheetml/2006/main" count="688" uniqueCount="91">
  <si>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</si>
  <si>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</si>
  <si>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</si>
  <si>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</si>
  <si>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</si>
  <si>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</si>
  <si>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</si>
  <si>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</si>
  <si>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</si>
  <si>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</si>
  <si>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</si>
  <si>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</si>
  <si>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</si>
  <si>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</si>
  <si>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</si>
  <si>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</si>
  <si>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</si>
  <si>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</si>
  <si>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</si>
  <si>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</si>
  <si>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</si>
  <si>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</si>
  <si>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</si>
  <si>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</si>
  <si>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</si>
  <si>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</si>
  <si>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</si>
  <si>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</si>
  <si>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</si>
  <si>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</si>
  <si>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</si>
  <si>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</si>
  <si>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</si>
  <si>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</si>
  <si>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</si>
  <si>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</si>
  <si>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</si>
  <si>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</si>
  <si>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</si>
  <si>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</si>
  <si>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</si>
  <si>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</si>
  <si>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</si>
  <si>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</si>
  <si>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</si>
  <si>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</si>
  <si>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</si>
  <si>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REICO LONG LEASE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</si>
  <si>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</si>
  <si>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</si>
  <si>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</si>
  <si>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</si>
  <si>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t>11.02.2025</t>
  </si>
  <si>
    <t>pátek 31.01.2025</t>
  </si>
  <si>
    <t>za období: 1. - 31.01.2025</t>
  </si>
  <si>
    <r>
      <t xml:space="preserve">Podílové listy </t>
    </r>
    <r>
      <rPr>
        <b/>
        <sz val="9"/>
        <color theme="1"/>
        <rFont val="Arial"/>
        <family val="2"/>
      </rPr>
      <t xml:space="preserve">ISIN </t>
    </r>
    <r>
      <rPr>
        <b/>
        <sz val="9"/>
        <color theme="1"/>
        <rFont val="Arial"/>
        <family val="2"/>
        <charset val="238"/>
      </rPr>
      <t>CZ0008476298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</si>
  <si>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</t>
    </r>
    <r>
      <rPr>
        <b/>
        <sz val="9"/>
        <color theme="1"/>
        <rFont val="Arial"/>
        <family val="2"/>
        <charset val="238"/>
      </rPr>
      <t>CZ0008476298</t>
    </r>
    <r>
      <rPr>
        <sz val="9"/>
        <color theme="1"/>
        <rFont val="Arial"/>
        <family val="2"/>
      </rPr>
      <t xml:space="preserve"> odkoupené ve sledovaném období</t>
    </r>
  </si>
  <si>
    <t xml:space="preserve">REICO investiční společnost Erste Asset Management, a. s.  </t>
  </si>
  <si>
    <t>za období: 1. - 28.02.2025</t>
  </si>
  <si>
    <t>pátek 28.02.2025</t>
  </si>
  <si>
    <t>18.03.2025</t>
  </si>
  <si>
    <t>za období: 1. - 31.03.2025</t>
  </si>
  <si>
    <t>pondělí 31.03.2025</t>
  </si>
  <si>
    <t>14.04.2025</t>
  </si>
  <si>
    <t>za období: 1. - 30.04.2025</t>
  </si>
  <si>
    <t>středa 30.04.2025</t>
  </si>
  <si>
    <t>16.05.2025</t>
  </si>
  <si>
    <t>za období: 1. - 31.05.2025</t>
  </si>
  <si>
    <t>sobota 31.05.2025</t>
  </si>
  <si>
    <t>17.06.2025</t>
  </si>
  <si>
    <t>za období: 1. - 30.06.2025</t>
  </si>
  <si>
    <t>pondělí 30.06.2025</t>
  </si>
  <si>
    <t>16.07.2025</t>
  </si>
  <si>
    <t>za období: 1. - 31.07.2025</t>
  </si>
  <si>
    <t>čtvrtek 31.07.2025</t>
  </si>
  <si>
    <t>13.08.2025</t>
  </si>
  <si>
    <t>za období: 1. - 31.08.2025</t>
  </si>
  <si>
    <t>neděle 31.08.2025</t>
  </si>
  <si>
    <t>09.09.2025</t>
  </si>
  <si>
    <t>za období: 1. - 30.09.2025</t>
  </si>
  <si>
    <t>úterý 30.09.2025</t>
  </si>
  <si>
    <t>15.10.2025</t>
  </si>
  <si>
    <t>za období: 1. - 31.10.2025</t>
  </si>
  <si>
    <t>pátek 31.10.2025</t>
  </si>
  <si>
    <t>14.11.2025</t>
  </si>
  <si>
    <t>za období: 1. - 30.11.2025</t>
  </si>
  <si>
    <t>neděle 30.11.2025</t>
  </si>
  <si>
    <t>9.12.2025</t>
  </si>
  <si>
    <t>středa 31.12.2025</t>
  </si>
  <si>
    <t>za období: 1. - 31.12.2025</t>
  </si>
  <si>
    <t>19.1.2026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</si>
</sst>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[$-F800]dddd\,\ mmmm\ dd\,\ yyyy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 CE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4" fillId="0" borderId="0" xfId="0" applyFont="1" applyProtection="1">
      <protection hidden="1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49" fontId="4" fillId="0" borderId="0" xfId="0" applyNumberFormat="1" applyFont="1"/>
    <xf numFmtId="1" fontId="4" fillId="0" borderId="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/>
      <protection hidden="1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indent="1" shrinkToFit="1"/>
      <protection locked="0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0" xfId="0" applyFont="1"/>
    <xf numFmtId="3" fontId="13" fillId="0" borderId="0" xfId="0" applyNumberFormat="1" applyFont="1"/>
    <xf numFmtId="3" fontId="14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1" fillId="0" borderId="0" xfId="0" applyNumberFormat="1" applyFont="1"/>
    <xf numFmtId="0" fontId="15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 applyProtection="1">
      <alignment horizontal="right" vertical="center" wrapText="1" indent="2"/>
      <protection locked="0"/>
    </xf>
    <xf numFmtId="2" fontId="19" fillId="0" borderId="0" xfId="0" applyNumberFormat="1" applyFont="1" applyAlignment="1" applyProtection="1">
      <alignment horizontal="right" vertical="center" wrapText="1" indent="3"/>
      <protection locked="0"/>
    </xf>
    <xf numFmtId="0" fontId="15" fillId="0" borderId="0" xfId="0" applyFont="1" applyAlignment="1">
      <alignment horizontal="justify"/>
    </xf>
    <xf numFmtId="0" fontId="12" fillId="0" borderId="0" xfId="0" applyFont="1" applyAlignment="1">
      <alignment shrinkToFit="1"/>
    </xf>
    <xf numFmtId="49" fontId="12" fillId="0" borderId="1" xfId="0" applyNumberFormat="1" applyFont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Alignment="1">
      <alignment vertical="top"/>
    </xf>
    <xf numFmtId="0" fontId="21" fillId="0" borderId="0" xfId="0" applyFont="1"/>
    <xf numFmtId="0" fontId="22" fillId="0" borderId="0" xfId="0" applyFont="1"/>
    <xf numFmtId="0" fontId="23" fillId="0" borderId="0" xfId="0" applyFont="1" applyProtection="1">
      <protection hidden="1"/>
    </xf>
    <xf numFmtId="0" fontId="23" fillId="0" borderId="1" xfId="0" applyFont="1" applyBorder="1" applyAlignment="1" applyProtection="1">
      <alignment horizontal="center"/>
      <protection locked="0"/>
    </xf>
    <xf numFmtId="165" fontId="10" fillId="0" borderId="0" xfId="0" applyNumberFormat="1" applyFont="1" applyAlignment="1">
      <alignment vertical="top" wrapText="1"/>
    </xf>
    <xf numFmtId="1" fontId="23" fillId="0" borderId="1" xfId="0" applyNumberFormat="1" applyFont="1" applyBorder="1" applyAlignment="1" applyProtection="1">
      <alignment horizontal="center"/>
      <protection locked="0"/>
    </xf>
    <xf numFmtId="3" fontId="26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0" fontId="3" fillId="0" borderId="0" xfId="0" applyFont="1" applyAlignment="1" applyProtection="1">
      <alignment horizontal="center"/>
      <protection hidden="1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49" fontId="23" fillId="0" borderId="2" xfId="0" applyNumberFormat="1" applyFont="1" applyBorder="1" applyAlignment="1" applyProtection="1">
      <alignment horizontal="center"/>
      <protection locked="0"/>
    </xf>
    <xf numFmtId="49" fontId="23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6" xfId="0" applyFont="1" applyBorder="1" applyAlignment="1" applyProtection="1">
      <alignment horizontal="right"/>
      <protection hidden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0" borderId="7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opLeftCell="A34" workbookViewId="0">
      <selection activeCell="F65" sqref="F6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45688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54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237663878</v>
      </c>
      <c r="G26" s="54">
        <v>272471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21461542</v>
      </c>
      <c r="G27" s="56">
        <v>24599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97443</v>
      </c>
      <c r="G28" s="54">
        <v>99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2457</v>
      </c>
      <c r="G29" s="56">
        <v>2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53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4690466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3663713</v>
      </c>
      <c r="G37" s="35">
        <f t="shared" si="0"/>
        <v>0.78109786959334104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2995300</v>
      </c>
      <c r="G38" s="35">
        <f t="shared" si="0"/>
        <v>0.63859326557318608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668413</v>
      </c>
      <c r="G40" s="35">
        <f t="shared" si="0"/>
        <v>0.14250460402015494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43">
        <v>1019067</v>
      </c>
      <c r="G50" s="35">
        <f t="shared" si="0"/>
        <v>0.21726348725265252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0</v>
      </c>
      <c r="G62" s="35">
        <f t="shared" si="0"/>
        <v>0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52</v>
      </c>
      <c r="C65" s="23"/>
      <c r="D65" s="23"/>
      <c r="E65" s="23"/>
      <c r="F65" s="23"/>
      <c r="G65" s="23"/>
      <c r="H65" s="23"/>
    </row>
  </sheetData>
  <mergeCells count="40">
    <mergeCell ref="A61:D61"/>
    <mergeCell ref="A62:D62"/>
    <mergeCell ref="A55:D55"/>
    <mergeCell ref="A56:D56"/>
    <mergeCell ref="A57:D57"/>
    <mergeCell ref="A58:D58"/>
    <mergeCell ref="A59:D59"/>
    <mergeCell ref="A60:D60"/>
    <mergeCell ref="A54:D54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42:D42"/>
    <mergeCell ref="F24:G24"/>
    <mergeCell ref="A26:D26"/>
    <mergeCell ref="A27:D27"/>
    <mergeCell ref="F33:F34"/>
    <mergeCell ref="G33:G34"/>
    <mergeCell ref="A36:D36"/>
    <mergeCell ref="A37:D37"/>
    <mergeCell ref="A38:D38"/>
    <mergeCell ref="A39:D39"/>
    <mergeCell ref="A40:D40"/>
    <mergeCell ref="A41:D41"/>
    <mergeCell ref="A28:D28"/>
    <mergeCell ref="A29:D2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  <ignoredErrors>
    <ignoredError sqref="G36:G6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1AC3-6E86-4F78-B144-D1E836BA2783}">
  <dimension ref="A1:L65"/>
  <sheetViews>
    <sheetView topLeftCell="A27" workbookViewId="0">
      <selection activeCell="F37" sqref="F3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45716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58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254655834</v>
      </c>
      <c r="G26" s="54">
        <v>292527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25327693</v>
      </c>
      <c r="G27" s="56">
        <v>29095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5657397</v>
      </c>
      <c r="G28" s="54">
        <v>5771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3189</v>
      </c>
      <c r="G29" s="56">
        <v>3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59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5159445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3214965</v>
      </c>
      <c r="G37" s="35">
        <f t="shared" si="0"/>
        <v>0.62312225442852864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1746283</v>
      </c>
      <c r="G38" s="35">
        <f t="shared" si="0"/>
        <v>0.33846334247191318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1468682</v>
      </c>
      <c r="G40" s="35">
        <f t="shared" si="0"/>
        <v>0.28465891195661547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43">
        <v>1923986</v>
      </c>
      <c r="G50" s="35">
        <f t="shared" si="0"/>
        <v>0.3729056129099157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0</v>
      </c>
      <c r="G62" s="35">
        <f t="shared" si="0"/>
        <v>0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60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869D-366E-4E40-847D-7528466898F5}">
  <dimension ref="A1:L65"/>
  <sheetViews>
    <sheetView topLeftCell="A38" workbookViewId="0">
      <selection activeCell="F62" sqref="F6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45747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61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244261960</v>
      </c>
      <c r="G26" s="54">
        <v>284633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14992607</v>
      </c>
      <c r="G27" s="56">
        <v>17466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193397</v>
      </c>
      <c r="G28" s="54">
        <v>200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745</v>
      </c>
      <c r="G29" s="56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62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5362760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3397573</v>
      </c>
      <c r="G37" s="35">
        <f t="shared" si="0"/>
        <v>0.6335493290768186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1933441</v>
      </c>
      <c r="G38" s="35">
        <f t="shared" si="0"/>
        <v>0.36053095793956841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1464132</v>
      </c>
      <c r="G40" s="35">
        <f t="shared" si="0"/>
        <v>0.27301837113725025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43">
        <v>1934754</v>
      </c>
      <c r="G50" s="35">
        <f t="shared" si="0"/>
        <v>0.3607757945535508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30433</v>
      </c>
      <c r="G62" s="35">
        <f t="shared" si="0"/>
        <v>5.6748763696305637E-3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63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5F024-54F3-40A0-A34C-C751DC089538}">
  <dimension ref="A1:L65"/>
  <sheetViews>
    <sheetView workbookViewId="0">
      <selection activeCell="J38" sqref="J3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45777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64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237446334</v>
      </c>
      <c r="G26" s="54">
        <v>277581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23504385</v>
      </c>
      <c r="G27" s="56">
        <v>27477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862625</v>
      </c>
      <c r="G28" s="54">
        <v>898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8844</v>
      </c>
      <c r="G29" s="56">
        <v>9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65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5623302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3658687</v>
      </c>
      <c r="G37" s="35">
        <f t="shared" si="0"/>
        <v>0.65062964784747468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2196378</v>
      </c>
      <c r="G38" s="35">
        <f t="shared" si="0"/>
        <v>0.39058510462358237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1462309</v>
      </c>
      <c r="G40" s="35">
        <f t="shared" si="0"/>
        <v>0.26004454322389231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1934333</v>
      </c>
      <c r="G50" s="35">
        <f t="shared" si="0"/>
        <v>0.34398525990601253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29829</v>
      </c>
      <c r="G62" s="35">
        <f t="shared" si="0"/>
        <v>5.304534595509898E-3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66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B2CA-0376-40EA-AC60-FA04873DEED1}">
  <dimension ref="A1:L65"/>
  <sheetViews>
    <sheetView topLeftCell="A31" workbookViewId="0">
      <selection activeCell="G29" sqref="G2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45808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67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246705127</v>
      </c>
      <c r="G26" s="54">
        <v>289040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23115800</v>
      </c>
      <c r="G27" s="56">
        <v>27081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16134265</v>
      </c>
      <c r="G28" s="54">
        <v>16860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670</v>
      </c>
      <c r="G29" s="56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68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5911041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4281814</v>
      </c>
      <c r="G37" s="35">
        <f t="shared" si="0"/>
        <v>0.7243756218236348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3618213</v>
      </c>
      <c r="G38" s="35">
        <f t="shared" si="0"/>
        <v>0.61211096319582292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663601</v>
      </c>
      <c r="G40" s="35">
        <f t="shared" si="0"/>
        <v>0.11226465862781192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1595054</v>
      </c>
      <c r="G50" s="35">
        <f t="shared" si="0"/>
        <v>0.26984316298939559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33476</v>
      </c>
      <c r="G62" s="35">
        <f t="shared" si="0"/>
        <v>5.6633002545575309E-3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69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FB94-79D9-4F56-B7C0-92F2EC87A5FA}">
  <dimension ref="A1:L65"/>
  <sheetViews>
    <sheetView topLeftCell="A31" workbookViewId="0">
      <selection activeCell="K39" sqref="K3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45838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70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213983398</v>
      </c>
      <c r="G26" s="54">
        <v>252007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16214153</v>
      </c>
      <c r="G27" s="56">
        <v>19125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173909327</v>
      </c>
      <c r="G28" s="54">
        <v>182058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29242</v>
      </c>
      <c r="G29" s="56">
        <v>30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71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6449862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3282311</v>
      </c>
      <c r="G37" s="35">
        <f t="shared" si="0"/>
        <v>0.50889631437075711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1279602</v>
      </c>
      <c r="G38" s="35">
        <f t="shared" si="0"/>
        <v>0.19839215164603521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2002709</v>
      </c>
      <c r="G40" s="35">
        <f t="shared" si="0"/>
        <v>0.31050416272472187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3093367</v>
      </c>
      <c r="G50" s="35">
        <f t="shared" si="0"/>
        <v>0.47960204419877511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66048</v>
      </c>
      <c r="G62" s="35">
        <f t="shared" si="0"/>
        <v>1.0240219093059666E-2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72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7294-6979-47C7-9103-F81C074ACCE0}">
  <dimension ref="A1:L65"/>
  <sheetViews>
    <sheetView topLeftCell="A40" workbookViewId="0">
      <selection activeCell="F28" sqref="F28:G2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45869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73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341255414</v>
      </c>
      <c r="G26" s="54">
        <v>406553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19039808</v>
      </c>
      <c r="G27" s="56">
        <v>22682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9338732</v>
      </c>
      <c r="G28" s="54">
        <v>9928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219290</v>
      </c>
      <c r="G29" s="56">
        <v>233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74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6884347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3701292</v>
      </c>
      <c r="G37" s="35">
        <f t="shared" si="0"/>
        <v>0.53763879130438952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1733777</v>
      </c>
      <c r="G38" s="35">
        <f t="shared" si="0"/>
        <v>0.25184334839600619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1967515</v>
      </c>
      <c r="G40" s="35">
        <f t="shared" si="0"/>
        <v>0.28579544290838332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3097734</v>
      </c>
      <c r="G50" s="35">
        <f t="shared" si="0"/>
        <v>0.44996773114429006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71431</v>
      </c>
      <c r="G62" s="35">
        <f t="shared" si="0"/>
        <v>1.0375856998492377E-2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75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319A-1C12-470F-AF14-5CE11C403273}">
  <dimension ref="A1:L65"/>
  <sheetViews>
    <sheetView topLeftCell="A18" workbookViewId="0">
      <selection activeCell="K32" sqref="K3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45900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76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392419380</v>
      </c>
      <c r="G26" s="54">
        <v>469210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16538388</v>
      </c>
      <c r="G27" s="56">
        <v>19772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4850159</v>
      </c>
      <c r="G28" s="54">
        <v>5183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770968</v>
      </c>
      <c r="G29" s="56">
        <v>823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77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7347005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4169262</v>
      </c>
      <c r="G37" s="35">
        <f t="shared" si="0"/>
        <v>0.5674777681517843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2210924</v>
      </c>
      <c r="G38" s="35">
        <f t="shared" si="0"/>
        <v>0.30092860968517104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1958338</v>
      </c>
      <c r="G40" s="35">
        <f t="shared" si="0"/>
        <v>0.26654915846661326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3101832</v>
      </c>
      <c r="G50" s="35">
        <f t="shared" si="0"/>
        <v>0.42218999442630023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65406</v>
      </c>
      <c r="G62" s="35">
        <f t="shared" si="0"/>
        <v>8.9024030880610529E-3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78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5D966-3DDF-4B44-B743-6D3FAC187040}">
  <dimension ref="A1:L65"/>
  <sheetViews>
    <sheetView topLeftCell="A21" workbookViewId="0">
      <selection activeCell="J48" sqref="J48:J4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45930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79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408046499</v>
      </c>
      <c r="G26" s="54">
        <v>489258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30604686</v>
      </c>
      <c r="G27" s="56">
        <v>36699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23342491</v>
      </c>
      <c r="G28" s="54">
        <v>25038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697940</v>
      </c>
      <c r="G29" s="56">
        <v>748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80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7883209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4683443</v>
      </c>
      <c r="G37" s="35">
        <f t="shared" si="0"/>
        <v>0.59410361947780399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2732813</v>
      </c>
      <c r="G38" s="35">
        <f t="shared" si="0"/>
        <v>0.34666250761587064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1950630</v>
      </c>
      <c r="G40" s="35">
        <f t="shared" si="0"/>
        <v>0.24744111186193338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3092968</v>
      </c>
      <c r="G50" s="35">
        <f t="shared" si="0"/>
        <v>0.39234885184447094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93695</v>
      </c>
      <c r="G62" s="35">
        <f t="shared" si="0"/>
        <v>1.1885388298090284E-2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81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51BC-5C1E-4246-8B92-3BC16EE9C374}">
  <dimension ref="A1:L65"/>
  <sheetViews>
    <sheetView workbookViewId="0">
      <selection activeCell="F37" sqref="F3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45961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82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425189217</v>
      </c>
      <c r="G26" s="54">
        <v>510612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18791633</v>
      </c>
      <c r="G27" s="56">
        <v>22568050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10423159</v>
      </c>
      <c r="G28" s="54">
        <v>11208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5060630</v>
      </c>
      <c r="G29" s="56">
        <v>5443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83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8367491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5177778</v>
      </c>
      <c r="G37" s="35">
        <f t="shared" si="0"/>
        <v>0.61879696076159507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4018403</v>
      </c>
      <c r="G38" s="35">
        <f t="shared" si="0"/>
        <v>0.48023989508922088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1159375</v>
      </c>
      <c r="G40" s="35">
        <f t="shared" si="0"/>
        <v>0.13855706567237419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3090615</v>
      </c>
      <c r="G50" s="35">
        <f t="shared" si="0"/>
        <v>0.36935982363171949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85755</v>
      </c>
      <c r="G62" s="35">
        <f t="shared" si="0"/>
        <v>1.0248591841927288E-2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84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95CC-206D-4429-AD30-4403846DCCFB}">
  <dimension ref="A1:L65"/>
  <sheetViews>
    <sheetView workbookViewId="0">
      <selection activeCell="G29" sqref="G2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45991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85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382313020</v>
      </c>
      <c r="G26" s="54">
        <v>460309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23127734</v>
      </c>
      <c r="G27" s="56">
        <v>27843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14087161</v>
      </c>
      <c r="G28" s="54">
        <v>15181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142929</v>
      </c>
      <c r="G29" s="56">
        <v>154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86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8899229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5662264</v>
      </c>
      <c r="G37" s="35">
        <f t="shared" si="0"/>
        <v>0.63626455730041331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4509639</v>
      </c>
      <c r="G38" s="35">
        <f t="shared" si="0"/>
        <v>0.50674491014895784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1152625</v>
      </c>
      <c r="G40" s="35">
        <f t="shared" si="0"/>
        <v>0.12951964715145547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3099080</v>
      </c>
      <c r="G50" s="35">
        <f t="shared" si="0"/>
        <v>0.34824140383397256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124606</v>
      </c>
      <c r="G62" s="35">
        <f t="shared" si="0"/>
        <v>1.4001887129772702E-2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87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343C6-2F4A-4291-8C43-37C9362E5B03}">
  <dimension ref="A1:L65"/>
  <sheetViews>
    <sheetView tabSelected="1" topLeftCell="A34" workbookViewId="0">
      <selection activeCell="F37" sqref="F3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>
        <v>27081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46022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57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89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327491717</v>
      </c>
      <c r="G26" s="54">
        <v>396156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14962316</v>
      </c>
      <c r="G27" s="56">
        <v>18092</v>
      </c>
      <c r="H27" s="46"/>
      <c r="K27" s="24"/>
      <c r="L27" s="25"/>
    </row>
    <row r="28" spans="1:12" ht="12.75" customHeight="1" x14ac:dyDescent="0.25">
      <c r="A28" s="71" t="s">
        <v>55</v>
      </c>
      <c r="B28" s="72"/>
      <c r="C28" s="72"/>
      <c r="D28" s="72"/>
      <c r="E28" s="21">
        <v>1</v>
      </c>
      <c r="F28" s="53">
        <v>1410835</v>
      </c>
      <c r="G28" s="54">
        <v>1535</v>
      </c>
      <c r="H28" s="46"/>
      <c r="K28" s="24"/>
      <c r="L28" s="25"/>
    </row>
    <row r="29" spans="1:12" ht="12.75" customHeight="1" thickBot="1" x14ac:dyDescent="0.3">
      <c r="A29" s="73" t="s">
        <v>56</v>
      </c>
      <c r="B29" s="74"/>
      <c r="C29" s="74"/>
      <c r="D29" s="74"/>
      <c r="E29" s="22">
        <v>2</v>
      </c>
      <c r="F29" s="55">
        <v>1606870</v>
      </c>
      <c r="G29" s="56">
        <v>1749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88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9254673</v>
      </c>
      <c r="G36" s="35">
        <f t="shared" ref="G36:G62" si="0">F36/$F$36</f>
        <v>1</v>
      </c>
      <c r="H36" s="23"/>
    </row>
    <row r="37" spans="1:8" ht="12.75" customHeight="1" x14ac:dyDescent="0.25">
      <c r="A37" s="66" t="s">
        <v>20</v>
      </c>
      <c r="B37" s="67"/>
      <c r="C37" s="67"/>
      <c r="D37" s="68"/>
      <c r="E37" s="34">
        <v>2</v>
      </c>
      <c r="F37" s="52">
        <v>6024193</v>
      </c>
      <c r="G37" s="35">
        <f t="shared" si="0"/>
        <v>0.65093526265055501</v>
      </c>
      <c r="H37" s="23"/>
    </row>
    <row r="38" spans="1:8" ht="12.75" customHeight="1" x14ac:dyDescent="0.25">
      <c r="A38" s="82" t="s">
        <v>21</v>
      </c>
      <c r="B38" s="83"/>
      <c r="C38" s="83"/>
      <c r="D38" s="84"/>
      <c r="E38" s="34">
        <v>3</v>
      </c>
      <c r="F38" s="52">
        <v>4868500</v>
      </c>
      <c r="G38" s="35">
        <f t="shared" si="0"/>
        <v>0.52605856522429262</v>
      </c>
      <c r="H38" s="23"/>
    </row>
    <row r="39" spans="1:8" ht="12.75" customHeight="1" x14ac:dyDescent="0.25">
      <c r="A39" s="82" t="s">
        <v>22</v>
      </c>
      <c r="B39" s="83"/>
      <c r="C39" s="83"/>
      <c r="D39" s="84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82" t="s">
        <v>23</v>
      </c>
      <c r="B40" s="83"/>
      <c r="C40" s="83"/>
      <c r="D40" s="84"/>
      <c r="E40" s="34">
        <v>5</v>
      </c>
      <c r="F40" s="52">
        <v>1155693</v>
      </c>
      <c r="G40" s="35">
        <f t="shared" si="0"/>
        <v>0.12487669742626238</v>
      </c>
      <c r="H40" s="23"/>
    </row>
    <row r="41" spans="1:8" ht="12.75" customHeight="1" x14ac:dyDescent="0.25">
      <c r="A41" s="82" t="s">
        <v>24</v>
      </c>
      <c r="B41" s="83"/>
      <c r="C41" s="83"/>
      <c r="D41" s="84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66" t="s">
        <v>25</v>
      </c>
      <c r="B42" s="67"/>
      <c r="C42" s="67"/>
      <c r="D42" s="68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82" t="s">
        <v>26</v>
      </c>
      <c r="B43" s="83"/>
      <c r="C43" s="83"/>
      <c r="D43" s="84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82" t="s">
        <v>27</v>
      </c>
      <c r="B44" s="83"/>
      <c r="C44" s="83"/>
      <c r="D44" s="84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6" t="s">
        <v>28</v>
      </c>
      <c r="B45" s="67"/>
      <c r="C45" s="67"/>
      <c r="D45" s="68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6" t="s">
        <v>29</v>
      </c>
      <c r="B46" s="67"/>
      <c r="C46" s="67"/>
      <c r="D46" s="68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82" t="s">
        <v>30</v>
      </c>
      <c r="B47" s="83"/>
      <c r="C47" s="83"/>
      <c r="D47" s="84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82" t="s">
        <v>31</v>
      </c>
      <c r="B48" s="83"/>
      <c r="C48" s="83"/>
      <c r="D48" s="84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6" t="s">
        <v>32</v>
      </c>
      <c r="B49" s="67"/>
      <c r="C49" s="67"/>
      <c r="D49" s="68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6" t="s">
        <v>33</v>
      </c>
      <c r="B50" s="67"/>
      <c r="C50" s="67"/>
      <c r="D50" s="68"/>
      <c r="E50" s="34">
        <v>15</v>
      </c>
      <c r="F50" s="52">
        <v>3149563</v>
      </c>
      <c r="G50" s="35">
        <f t="shared" si="0"/>
        <v>0.34032137062001</v>
      </c>
      <c r="H50" s="23"/>
    </row>
    <row r="51" spans="1:8" ht="12.75" customHeight="1" x14ac:dyDescent="0.25">
      <c r="A51" s="66" t="s">
        <v>34</v>
      </c>
      <c r="B51" s="67"/>
      <c r="C51" s="67"/>
      <c r="D51" s="68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35</v>
      </c>
      <c r="B52" s="83"/>
      <c r="C52" s="83"/>
      <c r="D52" s="84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36</v>
      </c>
      <c r="B53" s="83"/>
      <c r="C53" s="83"/>
      <c r="D53" s="84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37</v>
      </c>
      <c r="B54" s="83"/>
      <c r="C54" s="83"/>
      <c r="D54" s="84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38</v>
      </c>
      <c r="B55" s="83"/>
      <c r="C55" s="83"/>
      <c r="D55" s="84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39</v>
      </c>
      <c r="B56" s="83"/>
      <c r="C56" s="83"/>
      <c r="D56" s="84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82" t="s">
        <v>40</v>
      </c>
      <c r="B57" s="83"/>
      <c r="C57" s="83"/>
      <c r="D57" s="84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41</v>
      </c>
      <c r="B58" s="83"/>
      <c r="C58" s="83"/>
      <c r="D58" s="84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6" t="s">
        <v>42</v>
      </c>
      <c r="B59" s="67"/>
      <c r="C59" s="67"/>
      <c r="D59" s="68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82" t="s">
        <v>43</v>
      </c>
      <c r="B60" s="83"/>
      <c r="C60" s="83"/>
      <c r="D60" s="84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82" t="s">
        <v>44</v>
      </c>
      <c r="B61" s="83"/>
      <c r="C61" s="83"/>
      <c r="D61" s="84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6" t="s">
        <v>45</v>
      </c>
      <c r="B62" s="67"/>
      <c r="C62" s="67"/>
      <c r="D62" s="68"/>
      <c r="E62" s="34">
        <v>27</v>
      </c>
      <c r="F62" s="44">
        <v>67609</v>
      </c>
      <c r="G62" s="35">
        <f t="shared" si="0"/>
        <v>7.3053904767894015E-3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90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31.1.2025</vt:lpstr>
      <vt:lpstr>28.02.2025</vt:lpstr>
      <vt:lpstr>31.03.2025</vt:lpstr>
      <vt:lpstr>30.04.2025</vt:lpstr>
      <vt:lpstr>31.05.2025</vt:lpstr>
      <vt:lpstr>30.06.2025</vt:lpstr>
      <vt:lpstr>31.07.2025</vt:lpstr>
      <vt:lpstr>31.08.2025</vt:lpstr>
      <vt:lpstr>30.09.2025</vt:lpstr>
      <vt:lpstr>31.10.2025</vt:lpstr>
      <vt:lpstr>30.11.2025</vt:lpstr>
      <vt:lpstr>31.12.2025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Miklasová Lenka</cp:lastModifiedBy>
  <dcterms:created xsi:type="dcterms:W3CDTF">2020-02-19T08:35:38Z</dcterms:created>
  <dcterms:modified xsi:type="dcterms:W3CDTF">2026-01-19T15:27:59Z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2023-05-15T11:26:11Z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c7f401f6-287d-4b55-9d87-66c8780d4e28</vt:lpwstr>
  </property>
  <property fmtid="{D5CDD505-2E9C-101B-9397-08002B2CF9AE}" pid="8" name="MSIP_Label_38939b85-7e40-4a1d-91e1-0e84c3b219d7_ContentBits">
    <vt:lpwstr>0</vt:lpwstr>
  </property>
</Properties>
</file>