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L:\REICO IS\01 Office\6 Operations\Info_povinnosti\WEB\LONG LEASE\"/>
    </mc:Choice>
  </mc:AlternateContent>
  <xr:revisionPtr revIDLastSave="0" documentId="13_ncr:1_{0F5B3E21-7785-40D5-A5D2-C149360CA520}" xr6:coauthVersionLast="47" xr6:coauthVersionMax="47" xr10:uidLastSave="{00000000-0000-0000-0000-000000000000}"/>
  <bookViews>
    <workbookView xWindow="-120" yWindow="-120" windowWidth="29040" windowHeight="15840" firstSheet="2" activeTab="11" xr2:uid="{00000000-000D-0000-FFFF-FFFF00000000}"/>
  </bookViews>
  <sheets>
    <sheet name="31.1.2024" sheetId="13" r:id="rId1"/>
    <sheet name="29.02.2024" sheetId="14" r:id="rId2"/>
    <sheet name="31.03.2024" sheetId="15" r:id="rId3"/>
    <sheet name="30.04.2024" sheetId="16" r:id="rId4"/>
    <sheet name="31.05.2024" sheetId="17" r:id="rId5"/>
    <sheet name="30.06.2024" sheetId="18" r:id="rId6"/>
    <sheet name="31.07.2024" sheetId="19" r:id="rId7"/>
    <sheet name="31.08.2024" sheetId="20" r:id="rId8"/>
    <sheet name="30.09.2024" sheetId="21" r:id="rId9"/>
    <sheet name="31.10.2024 " sheetId="22" r:id="rId10"/>
    <sheet name="30.11.2024 " sheetId="23" r:id="rId11"/>
    <sheet name="31.12.2024" sheetId="2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24" l="1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A33" i="24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A33" i="23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A33" i="22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A33" i="21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A33" i="20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A33" i="19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A31" i="18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A31" i="17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A31" i="16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A31" i="15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A31" i="14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A31" i="13"/>
</calcChain>
</file>

<file path=xl/sharedStrings.xml><?xml version="1.0" encoding="utf-8"?>
<sst xmlns="http://schemas.openxmlformats.org/spreadsheetml/2006/main" count="684" uniqueCount="91">
  <si>
    <t>Informační povinnost dle § 239 zákona č. 240/2013 Sb.</t>
  </si>
  <si>
    <t xml:space="preserve"> o investičních společnostech a investičních fondech</t>
  </si>
  <si>
    <t>Informace ke dni:</t>
  </si>
  <si>
    <t>Název investiční společnosti:</t>
  </si>
  <si>
    <t xml:space="preserve">REICO investiční společnost České spořitelny, a. s.  </t>
  </si>
  <si>
    <t>IČ IS:</t>
  </si>
  <si>
    <t>Zkrácený název fondu:</t>
  </si>
  <si>
    <t>Právní typ:</t>
  </si>
  <si>
    <t>OPF</t>
  </si>
  <si>
    <t>IČ fondu:</t>
  </si>
  <si>
    <t>Měna:</t>
  </si>
  <si>
    <t>CZK</t>
  </si>
  <si>
    <t>ISIN třídy PL CZK C:</t>
  </si>
  <si>
    <t>Jmenovitá hodnota PL, Kč:</t>
  </si>
  <si>
    <t>Měsíční údaje otevřeného podílového fondu dle § 239 odst. 1 písm b) zákona o investičních společnostech a investičních fondech:</t>
  </si>
  <si>
    <t>Počet, ks</t>
  </si>
  <si>
    <t>Hodnota, tis. Kč</t>
  </si>
  <si>
    <t>Měsíční údaje fondu kolektivního investování dle § 239 odst. 1 písm. c) zákona o investičních společnostech a investičních fondech:</t>
  </si>
  <si>
    <t>Hodnota,               tis. Kč</t>
  </si>
  <si>
    <t>Podíl                        na celkových aktivech, %</t>
  </si>
  <si>
    <t>Aktiva celkem</t>
  </si>
  <si>
    <t xml:space="preserve">   Vklady a jiné pohledávky</t>
  </si>
  <si>
    <t>Vklady</t>
  </si>
  <si>
    <t>Pohledávky z repo operací</t>
  </si>
  <si>
    <t>Pohledávky vůči nemovitostním společnostem</t>
  </si>
  <si>
    <t>Ostatní pohledávky</t>
  </si>
  <si>
    <t xml:space="preserve">   Nástroje peněžního trhu</t>
  </si>
  <si>
    <t>Krátkodobé dluhopisy</t>
  </si>
  <si>
    <t>Ostatní nástroje peněžního trhu</t>
  </si>
  <si>
    <t xml:space="preserve">   Dlouhodobé dluhopisy</t>
  </si>
  <si>
    <t xml:space="preserve">   Akcie a ostatní investiční cenné papíry</t>
  </si>
  <si>
    <t>Akcie</t>
  </si>
  <si>
    <t>Ostatní investiční cenné papíry</t>
  </si>
  <si>
    <t xml:space="preserve">   Cenné papíry fondu kolektivního investování</t>
  </si>
  <si>
    <t xml:space="preserve">   Ostatní podíly (vč. účastí na nemovitostních spol.)</t>
  </si>
  <si>
    <t xml:space="preserve">   Kladná reálná hodnota derivátů</t>
  </si>
  <si>
    <t>Opce na investiční nástroje</t>
  </si>
  <si>
    <t>Finanční termín. smlouvy na invest. nástroje</t>
  </si>
  <si>
    <t>Forwardy</t>
  </si>
  <si>
    <t>Swapy</t>
  </si>
  <si>
    <t>Roz. smlouvy a obdob. nástroje pro přenos úrok. nebo kurz. riz.</t>
  </si>
  <si>
    <t>Nástroje umožňující přenos úvěrového rizika</t>
  </si>
  <si>
    <t>Ostatní</t>
  </si>
  <si>
    <t xml:space="preserve">   Fixní aktiva</t>
  </si>
  <si>
    <t>Nemovitosti</t>
  </si>
  <si>
    <t>Ostatní fixní aktiva</t>
  </si>
  <si>
    <t xml:space="preserve">   Ostatní  aktiva</t>
  </si>
  <si>
    <t>Uveřejněno dne:</t>
  </si>
  <si>
    <t>REICO LONG LEASE</t>
  </si>
  <si>
    <t>CZ0008476280</t>
  </si>
  <si>
    <r>
      <t xml:space="preserve">Podílové listy </t>
    </r>
    <r>
      <rPr>
        <b/>
        <sz val="9"/>
        <color theme="1"/>
        <rFont val="Arial"/>
        <family val="2"/>
      </rPr>
      <t>ISIN CZ0008476280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</si>
  <si>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CZ0008476280</t>
    </r>
    <r>
      <rPr>
        <sz val="9"/>
        <color theme="1"/>
        <rFont val="Arial"/>
        <family val="2"/>
      </rPr>
      <t xml:space="preserve"> odkoupené ve sledovaném období</t>
    </r>
  </si>
  <si>
    <t>30</t>
  </si>
  <si>
    <t>za období: 1. - 29.02.2024</t>
  </si>
  <si>
    <t>čtvrtek 29.02.2024</t>
  </si>
  <si>
    <t>11.03.2024</t>
  </si>
  <si>
    <t>14.02.2024</t>
  </si>
  <si>
    <t>středa 31.01.2024</t>
  </si>
  <si>
    <t>za období: 1. - 31.01.2024</t>
  </si>
  <si>
    <t>za období: 1. - 31.03.2024</t>
  </si>
  <si>
    <t>neděle 31.03.2024</t>
  </si>
  <si>
    <t>18.04.2024</t>
  </si>
  <si>
    <t>úterý 30.04.2024</t>
  </si>
  <si>
    <t>za období: 1. - 30.04.2024</t>
  </si>
  <si>
    <t>20.05.2024</t>
  </si>
  <si>
    <t>za období: 1. - 31.05.2024</t>
  </si>
  <si>
    <t>20.06.2024</t>
  </si>
  <si>
    <t>pátek 31.05.2024</t>
  </si>
  <si>
    <t>17.07.2024</t>
  </si>
  <si>
    <t>neděle 30.06.2024</t>
  </si>
  <si>
    <t>za období: 1. - 30.06.2024</t>
  </si>
  <si>
    <t>za období: 1. - 31.07.2024</t>
  </si>
  <si>
    <t>středa 31.07.2024</t>
  </si>
  <si>
    <t>16.08.2024</t>
  </si>
  <si>
    <r>
      <t xml:space="preserve">Podílové listy </t>
    </r>
    <r>
      <rPr>
        <b/>
        <sz val="9"/>
        <rFont val="Arial"/>
        <family val="2"/>
      </rPr>
      <t>ISIN CZ0008476298</t>
    </r>
    <r>
      <rPr>
        <sz val="9"/>
        <rFont val="Arial"/>
        <family val="2"/>
      </rPr>
      <t xml:space="preserve"> vydané ve sledovaném období</t>
    </r>
  </si>
  <si>
    <r>
      <t>Podílové listy</t>
    </r>
    <r>
      <rPr>
        <b/>
        <sz val="9"/>
        <rFont val="Arial"/>
        <family val="2"/>
      </rPr>
      <t xml:space="preserve"> ISIN CZ0008476298</t>
    </r>
    <r>
      <rPr>
        <sz val="9"/>
        <rFont val="Arial"/>
        <family val="2"/>
      </rPr>
      <t xml:space="preserve"> odkoupené ve sledovaném období</t>
    </r>
  </si>
  <si>
    <t>za období: 1. - 31.08.2024</t>
  </si>
  <si>
    <t>sobota 31.08.2024</t>
  </si>
  <si>
    <t>12.09.2024</t>
  </si>
  <si>
    <t>za období: 1. - 30.09.2024</t>
  </si>
  <si>
    <t>pondělí 30.09.2024</t>
  </si>
  <si>
    <t>16.10.2024</t>
  </si>
  <si>
    <t>za období: 1. - 31.10.2024</t>
  </si>
  <si>
    <t>čtvrtek 31.10.2024</t>
  </si>
  <si>
    <t>13.11.2024</t>
  </si>
  <si>
    <t>12.12.2024</t>
  </si>
  <si>
    <t>za období: 1. - 30.11.2024</t>
  </si>
  <si>
    <t>sobota 30.11.2024</t>
  </si>
  <si>
    <t>za období: 1. - 31.12.2024</t>
  </si>
  <si>
    <t>16.01.2025</t>
  </si>
  <si>
    <t>úterý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</si>
</sst>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[$-F800]dddd\,\ mmmm\ dd\,\ yyyy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sz val="10"/>
      <color rgb="FF00B0F0"/>
      <name val="Tahoma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4" fillId="0" borderId="0" xfId="0" applyFont="1" applyProtection="1">
      <protection hidden="1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hidden="1"/>
    </xf>
    <xf numFmtId="49" fontId="4" fillId="0" borderId="0" xfId="0" applyNumberFormat="1" applyFont="1"/>
    <xf numFmtId="1" fontId="4" fillId="0" borderId="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center"/>
      <protection hidden="1"/>
    </xf>
    <xf numFmtId="4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 applyProtection="1">
      <alignment horizontal="right" vertical="center" indent="1" shrinkToFit="1"/>
      <protection locked="0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0" xfId="0" applyFont="1"/>
    <xf numFmtId="3" fontId="13" fillId="0" borderId="0" xfId="0" applyNumberFormat="1" applyFont="1"/>
    <xf numFmtId="3" fontId="14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1" fillId="0" borderId="0" xfId="0" applyNumberFormat="1" applyFont="1"/>
    <xf numFmtId="0" fontId="15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0" fontId="8" fillId="0" borderId="18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3" fontId="19" fillId="0" borderId="0" xfId="0" applyNumberFormat="1" applyFont="1" applyAlignment="1" applyProtection="1">
      <alignment horizontal="right" vertical="center" wrapText="1" indent="2"/>
      <protection locked="0"/>
    </xf>
    <xf numFmtId="2" fontId="19" fillId="0" borderId="0" xfId="0" applyNumberFormat="1" applyFont="1" applyAlignment="1" applyProtection="1">
      <alignment horizontal="right" vertical="center" wrapText="1" indent="3"/>
      <protection locked="0"/>
    </xf>
    <xf numFmtId="0" fontId="15" fillId="0" borderId="0" xfId="0" applyFont="1" applyAlignment="1">
      <alignment horizontal="justify"/>
    </xf>
    <xf numFmtId="0" fontId="12" fillId="0" borderId="0" xfId="0" applyFont="1" applyAlignment="1">
      <alignment shrinkToFit="1"/>
    </xf>
    <xf numFmtId="49" fontId="12" fillId="0" borderId="1" xfId="0" applyNumberFormat="1" applyFont="1" applyBorder="1" applyAlignment="1" applyProtection="1">
      <alignment horizontal="center"/>
      <protection locked="0"/>
    </xf>
    <xf numFmtId="3" fontId="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" xfId="0" applyNumberFormat="1" applyFont="1" applyFill="1" applyBorder="1" applyAlignment="1" applyProtection="1">
      <alignment horizontal="right" vertical="center" indent="1"/>
      <protection locked="0"/>
    </xf>
    <xf numFmtId="49" fontId="20" fillId="0" borderId="0" xfId="0" applyNumberFormat="1" applyFont="1" applyAlignment="1">
      <alignment vertical="top"/>
    </xf>
    <xf numFmtId="0" fontId="21" fillId="0" borderId="0" xfId="0" applyFont="1"/>
    <xf numFmtId="0" fontId="22" fillId="0" borderId="0" xfId="0" applyFont="1"/>
    <xf numFmtId="0" fontId="23" fillId="0" borderId="0" xfId="0" applyFont="1" applyProtection="1">
      <protection hidden="1"/>
    </xf>
    <xf numFmtId="0" fontId="23" fillId="0" borderId="1" xfId="0" applyFont="1" applyBorder="1" applyAlignment="1" applyProtection="1">
      <alignment horizontal="center"/>
      <protection locked="0"/>
    </xf>
    <xf numFmtId="165" fontId="10" fillId="0" borderId="0" xfId="0" applyNumberFormat="1" applyFont="1" applyAlignment="1">
      <alignment vertical="top" wrapText="1"/>
    </xf>
    <xf numFmtId="1" fontId="23" fillId="0" borderId="1" xfId="0" applyNumberFormat="1" applyFont="1" applyBorder="1" applyAlignment="1" applyProtection="1">
      <alignment horizontal="center"/>
      <protection locked="0"/>
    </xf>
    <xf numFmtId="3" fontId="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0" fontId="9" fillId="0" borderId="2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0" borderId="7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center"/>
      <protection hidden="1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49" fontId="23" fillId="0" borderId="2" xfId="0" applyNumberFormat="1" applyFont="1" applyBorder="1" applyAlignment="1" applyProtection="1">
      <alignment horizontal="center"/>
      <protection locked="0"/>
    </xf>
    <xf numFmtId="49" fontId="23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6" xfId="0" applyFont="1" applyBorder="1" applyAlignment="1" applyProtection="1">
      <alignment horizontal="right"/>
      <protection hidden="1"/>
    </xf>
    <xf numFmtId="0" fontId="7" fillId="0" borderId="7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opLeftCell="A33" workbookViewId="0">
      <selection activeCell="E12" sqref="E1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45322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58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116954459</v>
      </c>
      <c r="G26" s="52">
        <v>130063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9537368</v>
      </c>
      <c r="G27" s="55">
        <v>10603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57</v>
      </c>
      <c r="D31" s="30"/>
      <c r="E31" s="31"/>
      <c r="F31" s="69" t="s">
        <v>18</v>
      </c>
      <c r="G31" s="71" t="s">
        <v>19</v>
      </c>
      <c r="H31" s="23"/>
    </row>
    <row r="32" spans="1:12" ht="27.75" customHeight="1" x14ac:dyDescent="0.25">
      <c r="A32" s="30"/>
      <c r="D32" s="30"/>
      <c r="E32" s="31"/>
      <c r="F32" s="70"/>
      <c r="G32" s="72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3" t="s">
        <v>20</v>
      </c>
      <c r="B34" s="74"/>
      <c r="C34" s="74"/>
      <c r="D34" s="75"/>
      <c r="E34" s="34">
        <v>1</v>
      </c>
      <c r="F34" s="56">
        <v>2000261</v>
      </c>
      <c r="G34" s="35">
        <f t="shared" ref="G34:G60" si="0">F34/$F$34</f>
        <v>1</v>
      </c>
      <c r="H34" s="23"/>
    </row>
    <row r="35" spans="1:8" ht="12.75" customHeight="1" x14ac:dyDescent="0.25">
      <c r="A35" s="60" t="s">
        <v>21</v>
      </c>
      <c r="B35" s="61"/>
      <c r="C35" s="61"/>
      <c r="D35" s="62"/>
      <c r="E35" s="34">
        <v>2</v>
      </c>
      <c r="F35" s="56">
        <v>1046723</v>
      </c>
      <c r="G35" s="35">
        <f t="shared" si="0"/>
        <v>0.52329321023606423</v>
      </c>
      <c r="H35" s="23"/>
    </row>
    <row r="36" spans="1:8" ht="12.75" customHeight="1" x14ac:dyDescent="0.25">
      <c r="A36" s="57" t="s">
        <v>22</v>
      </c>
      <c r="B36" s="58"/>
      <c r="C36" s="58"/>
      <c r="D36" s="59"/>
      <c r="E36" s="34">
        <v>3</v>
      </c>
      <c r="F36" s="56">
        <v>921810</v>
      </c>
      <c r="G36" s="35">
        <f t="shared" si="0"/>
        <v>0.46084485974580319</v>
      </c>
      <c r="H36" s="23"/>
    </row>
    <row r="37" spans="1:8" ht="12.75" customHeight="1" x14ac:dyDescent="0.25">
      <c r="A37" s="57" t="s">
        <v>23</v>
      </c>
      <c r="B37" s="58"/>
      <c r="C37" s="58"/>
      <c r="D37" s="59"/>
      <c r="E37" s="34">
        <v>4</v>
      </c>
      <c r="F37" s="56">
        <v>0</v>
      </c>
      <c r="G37" s="35">
        <f t="shared" si="0"/>
        <v>0</v>
      </c>
      <c r="H37" s="23"/>
    </row>
    <row r="38" spans="1:8" ht="12.75" customHeight="1" x14ac:dyDescent="0.25">
      <c r="A38" s="57" t="s">
        <v>24</v>
      </c>
      <c r="B38" s="58"/>
      <c r="C38" s="58"/>
      <c r="D38" s="59"/>
      <c r="E38" s="34">
        <v>5</v>
      </c>
      <c r="F38" s="56">
        <v>124913</v>
      </c>
      <c r="G38" s="35">
        <f t="shared" si="0"/>
        <v>6.2448350490261019E-2</v>
      </c>
      <c r="H38" s="23"/>
    </row>
    <row r="39" spans="1:8" ht="12.75" customHeight="1" x14ac:dyDescent="0.25">
      <c r="A39" s="57" t="s">
        <v>25</v>
      </c>
      <c r="B39" s="58"/>
      <c r="C39" s="58"/>
      <c r="D39" s="59"/>
      <c r="E39" s="34">
        <v>6</v>
      </c>
      <c r="F39" s="56">
        <v>0</v>
      </c>
      <c r="G39" s="35">
        <f t="shared" si="0"/>
        <v>0</v>
      </c>
      <c r="H39" s="23"/>
    </row>
    <row r="40" spans="1:8" ht="12.75" customHeight="1" x14ac:dyDescent="0.25">
      <c r="A40" s="60" t="s">
        <v>26</v>
      </c>
      <c r="B40" s="61"/>
      <c r="C40" s="61"/>
      <c r="D40" s="62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57" t="s">
        <v>27</v>
      </c>
      <c r="B41" s="58"/>
      <c r="C41" s="58"/>
      <c r="D41" s="59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57" t="s">
        <v>28</v>
      </c>
      <c r="B42" s="58"/>
      <c r="C42" s="58"/>
      <c r="D42" s="59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0" t="s">
        <v>29</v>
      </c>
      <c r="B43" s="61"/>
      <c r="C43" s="61"/>
      <c r="D43" s="62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0" t="s">
        <v>30</v>
      </c>
      <c r="B44" s="61"/>
      <c r="C44" s="61"/>
      <c r="D44" s="62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57" t="s">
        <v>31</v>
      </c>
      <c r="B45" s="58"/>
      <c r="C45" s="58"/>
      <c r="D45" s="59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57" t="s">
        <v>32</v>
      </c>
      <c r="B46" s="58"/>
      <c r="C46" s="58"/>
      <c r="D46" s="59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0" t="s">
        <v>33</v>
      </c>
      <c r="B47" s="61"/>
      <c r="C47" s="61"/>
      <c r="D47" s="62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0" t="s">
        <v>34</v>
      </c>
      <c r="B48" s="61"/>
      <c r="C48" s="61"/>
      <c r="D48" s="62"/>
      <c r="E48" s="34">
        <v>15</v>
      </c>
      <c r="F48" s="43">
        <v>952861</v>
      </c>
      <c r="G48" s="35">
        <f t="shared" si="0"/>
        <v>0.47636833393242184</v>
      </c>
      <c r="H48" s="23"/>
    </row>
    <row r="49" spans="1:8" ht="12.75" customHeight="1" x14ac:dyDescent="0.25">
      <c r="A49" s="60" t="s">
        <v>35</v>
      </c>
      <c r="B49" s="61"/>
      <c r="C49" s="61"/>
      <c r="D49" s="62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57" t="s">
        <v>36</v>
      </c>
      <c r="B50" s="58"/>
      <c r="C50" s="58"/>
      <c r="D50" s="59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57" t="s">
        <v>37</v>
      </c>
      <c r="B51" s="58"/>
      <c r="C51" s="58"/>
      <c r="D51" s="59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38</v>
      </c>
      <c r="B52" s="58"/>
      <c r="C52" s="58"/>
      <c r="D52" s="59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39</v>
      </c>
      <c r="B53" s="58"/>
      <c r="C53" s="58"/>
      <c r="D53" s="59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40</v>
      </c>
      <c r="B54" s="58"/>
      <c r="C54" s="58"/>
      <c r="D54" s="59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41</v>
      </c>
      <c r="B55" s="58"/>
      <c r="C55" s="58"/>
      <c r="D55" s="59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42</v>
      </c>
      <c r="B56" s="58"/>
      <c r="C56" s="58"/>
      <c r="D56" s="59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0" t="s">
        <v>43</v>
      </c>
      <c r="B57" s="61"/>
      <c r="C57" s="61"/>
      <c r="D57" s="62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44</v>
      </c>
      <c r="B58" s="58"/>
      <c r="C58" s="58"/>
      <c r="D58" s="59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57" t="s">
        <v>45</v>
      </c>
      <c r="B59" s="58"/>
      <c r="C59" s="58"/>
      <c r="D59" s="59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0" t="s">
        <v>46</v>
      </c>
      <c r="B60" s="61"/>
      <c r="C60" s="61"/>
      <c r="D60" s="62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56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  <ignoredErrors>
    <ignoredError sqref="G34:G6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D5B5-38C3-49D8-8790-FABC9FCEBCEF}">
  <dimension ref="A1:L63"/>
  <sheetViews>
    <sheetView topLeftCell="A15" workbookViewId="0">
      <selection activeCell="D64" sqref="D64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45351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53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205320427</v>
      </c>
      <c r="G26" s="52">
        <v>228917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17808091</v>
      </c>
      <c r="G27" s="55">
        <v>19851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54</v>
      </c>
      <c r="D31" s="30"/>
      <c r="E31" s="31"/>
      <c r="F31" s="69" t="s">
        <v>18</v>
      </c>
      <c r="G31" s="71" t="s">
        <v>19</v>
      </c>
      <c r="H31" s="23"/>
    </row>
    <row r="32" spans="1:12" ht="27.75" customHeight="1" x14ac:dyDescent="0.25">
      <c r="A32" s="30"/>
      <c r="D32" s="30"/>
      <c r="E32" s="31"/>
      <c r="F32" s="70"/>
      <c r="G32" s="72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3" t="s">
        <v>20</v>
      </c>
      <c r="B34" s="74"/>
      <c r="C34" s="74"/>
      <c r="D34" s="75"/>
      <c r="E34" s="34">
        <v>1</v>
      </c>
      <c r="F34" s="56">
        <v>2230497</v>
      </c>
      <c r="G34" s="35">
        <f t="shared" ref="G34:G60" si="0">F34/$F$34</f>
        <v>1</v>
      </c>
      <c r="H34" s="23"/>
    </row>
    <row r="35" spans="1:8" ht="12.75" customHeight="1" x14ac:dyDescent="0.25">
      <c r="A35" s="60" t="s">
        <v>21</v>
      </c>
      <c r="B35" s="61"/>
      <c r="C35" s="61"/>
      <c r="D35" s="62"/>
      <c r="E35" s="34">
        <v>2</v>
      </c>
      <c r="F35" s="56">
        <v>1256456</v>
      </c>
      <c r="G35" s="35">
        <f t="shared" si="0"/>
        <v>0.56330763950814544</v>
      </c>
      <c r="H35" s="23"/>
    </row>
    <row r="36" spans="1:8" ht="12.75" customHeight="1" x14ac:dyDescent="0.25">
      <c r="A36" s="57" t="s">
        <v>22</v>
      </c>
      <c r="B36" s="58"/>
      <c r="C36" s="58"/>
      <c r="D36" s="59"/>
      <c r="E36" s="34">
        <v>3</v>
      </c>
      <c r="F36" s="56">
        <v>1131543</v>
      </c>
      <c r="G36" s="35">
        <f t="shared" si="0"/>
        <v>0.50730532253573979</v>
      </c>
      <c r="H36" s="23"/>
    </row>
    <row r="37" spans="1:8" ht="12.75" customHeight="1" x14ac:dyDescent="0.25">
      <c r="A37" s="57" t="s">
        <v>23</v>
      </c>
      <c r="B37" s="58"/>
      <c r="C37" s="58"/>
      <c r="D37" s="59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57" t="s">
        <v>24</v>
      </c>
      <c r="B38" s="58"/>
      <c r="C38" s="58"/>
      <c r="D38" s="59"/>
      <c r="E38" s="34">
        <v>5</v>
      </c>
      <c r="F38" s="43">
        <v>124913</v>
      </c>
      <c r="G38" s="35">
        <f t="shared" si="0"/>
        <v>5.6002316972405701E-2</v>
      </c>
      <c r="H38" s="23"/>
    </row>
    <row r="39" spans="1:8" ht="12.75" customHeight="1" x14ac:dyDescent="0.25">
      <c r="A39" s="57" t="s">
        <v>25</v>
      </c>
      <c r="B39" s="58"/>
      <c r="C39" s="58"/>
      <c r="D39" s="59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0" t="s">
        <v>26</v>
      </c>
      <c r="B40" s="61"/>
      <c r="C40" s="61"/>
      <c r="D40" s="62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57" t="s">
        <v>27</v>
      </c>
      <c r="B41" s="58"/>
      <c r="C41" s="58"/>
      <c r="D41" s="59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57" t="s">
        <v>28</v>
      </c>
      <c r="B42" s="58"/>
      <c r="C42" s="58"/>
      <c r="D42" s="59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0" t="s">
        <v>29</v>
      </c>
      <c r="B43" s="61"/>
      <c r="C43" s="61"/>
      <c r="D43" s="62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0" t="s">
        <v>30</v>
      </c>
      <c r="B44" s="61"/>
      <c r="C44" s="61"/>
      <c r="D44" s="62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57" t="s">
        <v>31</v>
      </c>
      <c r="B45" s="58"/>
      <c r="C45" s="58"/>
      <c r="D45" s="59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57" t="s">
        <v>32</v>
      </c>
      <c r="B46" s="58"/>
      <c r="C46" s="58"/>
      <c r="D46" s="59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0" t="s">
        <v>33</v>
      </c>
      <c r="B47" s="61"/>
      <c r="C47" s="61"/>
      <c r="D47" s="62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0" t="s">
        <v>34</v>
      </c>
      <c r="B48" s="61"/>
      <c r="C48" s="61"/>
      <c r="D48" s="62"/>
      <c r="E48" s="34">
        <v>15</v>
      </c>
      <c r="F48" s="43">
        <v>973364</v>
      </c>
      <c r="G48" s="35">
        <f t="shared" si="0"/>
        <v>0.43638884069335221</v>
      </c>
      <c r="H48" s="23"/>
    </row>
    <row r="49" spans="1:8" ht="12.75" customHeight="1" x14ac:dyDescent="0.25">
      <c r="A49" s="60" t="s">
        <v>35</v>
      </c>
      <c r="B49" s="61"/>
      <c r="C49" s="61"/>
      <c r="D49" s="62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57" t="s">
        <v>36</v>
      </c>
      <c r="B50" s="58"/>
      <c r="C50" s="58"/>
      <c r="D50" s="59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57" t="s">
        <v>37</v>
      </c>
      <c r="B51" s="58"/>
      <c r="C51" s="58"/>
      <c r="D51" s="59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38</v>
      </c>
      <c r="B52" s="58"/>
      <c r="C52" s="58"/>
      <c r="D52" s="59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39</v>
      </c>
      <c r="B53" s="58"/>
      <c r="C53" s="58"/>
      <c r="D53" s="59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40</v>
      </c>
      <c r="B54" s="58"/>
      <c r="C54" s="58"/>
      <c r="D54" s="59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41</v>
      </c>
      <c r="B55" s="58"/>
      <c r="C55" s="58"/>
      <c r="D55" s="59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42</v>
      </c>
      <c r="B56" s="58"/>
      <c r="C56" s="58"/>
      <c r="D56" s="59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0" t="s">
        <v>43</v>
      </c>
      <c r="B57" s="61"/>
      <c r="C57" s="61"/>
      <c r="D57" s="62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44</v>
      </c>
      <c r="B58" s="58"/>
      <c r="C58" s="58"/>
      <c r="D58" s="59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57" t="s">
        <v>45</v>
      </c>
      <c r="B59" s="58"/>
      <c r="C59" s="58"/>
      <c r="D59" s="59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0" t="s">
        <v>46</v>
      </c>
      <c r="B60" s="61"/>
      <c r="C60" s="61"/>
      <c r="D60" s="62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55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A4EA-7B7A-464C-AC97-F0E55958ACAB}">
  <dimension ref="A1:L63"/>
  <sheetViews>
    <sheetView topLeftCell="A12" workbookViewId="0">
      <selection activeCell="B12" sqref="B12:C1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45382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59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147075474</v>
      </c>
      <c r="G26" s="52">
        <v>164585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12248901</v>
      </c>
      <c r="G27" s="55">
        <v>13709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60</v>
      </c>
      <c r="D31" s="30"/>
      <c r="E31" s="31"/>
      <c r="F31" s="69" t="s">
        <v>18</v>
      </c>
      <c r="G31" s="71" t="s">
        <v>19</v>
      </c>
      <c r="H31" s="23"/>
    </row>
    <row r="32" spans="1:12" ht="27.75" customHeight="1" x14ac:dyDescent="0.25">
      <c r="A32" s="30"/>
      <c r="D32" s="30"/>
      <c r="E32" s="31"/>
      <c r="F32" s="70"/>
      <c r="G32" s="72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3" t="s">
        <v>20</v>
      </c>
      <c r="B34" s="74"/>
      <c r="C34" s="74"/>
      <c r="D34" s="75"/>
      <c r="E34" s="34">
        <v>1</v>
      </c>
      <c r="F34" s="56">
        <v>2381927</v>
      </c>
      <c r="G34" s="35">
        <f t="shared" ref="G34:G60" si="0">F34/$F$34</f>
        <v>1</v>
      </c>
      <c r="H34" s="23"/>
    </row>
    <row r="35" spans="1:8" ht="12.75" customHeight="1" x14ac:dyDescent="0.25">
      <c r="A35" s="60" t="s">
        <v>21</v>
      </c>
      <c r="B35" s="61"/>
      <c r="C35" s="61"/>
      <c r="D35" s="62"/>
      <c r="E35" s="34">
        <v>2</v>
      </c>
      <c r="F35" s="56">
        <v>1380572</v>
      </c>
      <c r="G35" s="35">
        <f t="shared" si="0"/>
        <v>0.57960298531399157</v>
      </c>
      <c r="H35" s="23"/>
    </row>
    <row r="36" spans="1:8" ht="12.75" customHeight="1" x14ac:dyDescent="0.25">
      <c r="A36" s="57" t="s">
        <v>22</v>
      </c>
      <c r="B36" s="58"/>
      <c r="C36" s="58"/>
      <c r="D36" s="59"/>
      <c r="E36" s="34">
        <v>3</v>
      </c>
      <c r="F36" s="56">
        <v>1038259</v>
      </c>
      <c r="G36" s="35">
        <f t="shared" si="0"/>
        <v>0.43589035264304909</v>
      </c>
      <c r="H36" s="23"/>
    </row>
    <row r="37" spans="1:8" ht="12.75" customHeight="1" x14ac:dyDescent="0.25">
      <c r="A37" s="57" t="s">
        <v>23</v>
      </c>
      <c r="B37" s="58"/>
      <c r="C37" s="58"/>
      <c r="D37" s="59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57" t="s">
        <v>24</v>
      </c>
      <c r="B38" s="58"/>
      <c r="C38" s="58"/>
      <c r="D38" s="59"/>
      <c r="E38" s="34">
        <v>5</v>
      </c>
      <c r="F38" s="43">
        <v>342313</v>
      </c>
      <c r="G38" s="35">
        <f t="shared" si="0"/>
        <v>0.14371263267094248</v>
      </c>
      <c r="H38" s="23"/>
    </row>
    <row r="39" spans="1:8" ht="12.75" customHeight="1" x14ac:dyDescent="0.25">
      <c r="A39" s="57" t="s">
        <v>25</v>
      </c>
      <c r="B39" s="58"/>
      <c r="C39" s="58"/>
      <c r="D39" s="59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0" t="s">
        <v>26</v>
      </c>
      <c r="B40" s="61"/>
      <c r="C40" s="61"/>
      <c r="D40" s="62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57" t="s">
        <v>27</v>
      </c>
      <c r="B41" s="58"/>
      <c r="C41" s="58"/>
      <c r="D41" s="59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57" t="s">
        <v>28</v>
      </c>
      <c r="B42" s="58"/>
      <c r="C42" s="58"/>
      <c r="D42" s="59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0" t="s">
        <v>29</v>
      </c>
      <c r="B43" s="61"/>
      <c r="C43" s="61"/>
      <c r="D43" s="62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0" t="s">
        <v>30</v>
      </c>
      <c r="B44" s="61"/>
      <c r="C44" s="61"/>
      <c r="D44" s="62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57" t="s">
        <v>31</v>
      </c>
      <c r="B45" s="58"/>
      <c r="C45" s="58"/>
      <c r="D45" s="59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57" t="s">
        <v>32</v>
      </c>
      <c r="B46" s="58"/>
      <c r="C46" s="58"/>
      <c r="D46" s="59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0" t="s">
        <v>33</v>
      </c>
      <c r="B47" s="61"/>
      <c r="C47" s="61"/>
      <c r="D47" s="62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0" t="s">
        <v>34</v>
      </c>
      <c r="B48" s="61"/>
      <c r="C48" s="61"/>
      <c r="D48" s="62"/>
      <c r="E48" s="34">
        <v>15</v>
      </c>
      <c r="F48" s="43">
        <v>999466</v>
      </c>
      <c r="G48" s="35">
        <f t="shared" si="0"/>
        <v>0.41960395931529387</v>
      </c>
      <c r="H48" s="23"/>
    </row>
    <row r="49" spans="1:8" ht="12.75" customHeight="1" x14ac:dyDescent="0.25">
      <c r="A49" s="60" t="s">
        <v>35</v>
      </c>
      <c r="B49" s="61"/>
      <c r="C49" s="61"/>
      <c r="D49" s="62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57" t="s">
        <v>36</v>
      </c>
      <c r="B50" s="58"/>
      <c r="C50" s="58"/>
      <c r="D50" s="59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57" t="s">
        <v>37</v>
      </c>
      <c r="B51" s="58"/>
      <c r="C51" s="58"/>
      <c r="D51" s="59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38</v>
      </c>
      <c r="B52" s="58"/>
      <c r="C52" s="58"/>
      <c r="D52" s="59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39</v>
      </c>
      <c r="B53" s="58"/>
      <c r="C53" s="58"/>
      <c r="D53" s="59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40</v>
      </c>
      <c r="B54" s="58"/>
      <c r="C54" s="58"/>
      <c r="D54" s="59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41</v>
      </c>
      <c r="B55" s="58"/>
      <c r="C55" s="58"/>
      <c r="D55" s="59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42</v>
      </c>
      <c r="B56" s="58"/>
      <c r="C56" s="58"/>
      <c r="D56" s="59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0" t="s">
        <v>43</v>
      </c>
      <c r="B57" s="61"/>
      <c r="C57" s="61"/>
      <c r="D57" s="62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44</v>
      </c>
      <c r="B58" s="58"/>
      <c r="C58" s="58"/>
      <c r="D58" s="59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57" t="s">
        <v>45</v>
      </c>
      <c r="B59" s="58"/>
      <c r="C59" s="58"/>
      <c r="D59" s="59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0" t="s">
        <v>46</v>
      </c>
      <c r="B60" s="61"/>
      <c r="C60" s="61"/>
      <c r="D60" s="62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61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5515-FFFD-4D7B-B237-3A990DEB9C8F}">
  <dimension ref="A1:L63"/>
  <sheetViews>
    <sheetView topLeftCell="A28" workbookViewId="0">
      <selection activeCell="K35" sqref="K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45412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63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184051535</v>
      </c>
      <c r="G26" s="52">
        <v>206525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8972255</v>
      </c>
      <c r="G27" s="55">
        <v>10068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62</v>
      </c>
      <c r="D31" s="30"/>
      <c r="E31" s="31"/>
      <c r="F31" s="69" t="s">
        <v>18</v>
      </c>
      <c r="G31" s="71" t="s">
        <v>19</v>
      </c>
      <c r="H31" s="23"/>
    </row>
    <row r="32" spans="1:12" ht="27.75" customHeight="1" x14ac:dyDescent="0.25">
      <c r="A32" s="30"/>
      <c r="D32" s="30"/>
      <c r="E32" s="31"/>
      <c r="F32" s="70"/>
      <c r="G32" s="72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3" t="s">
        <v>20</v>
      </c>
      <c r="B34" s="74"/>
      <c r="C34" s="74"/>
      <c r="D34" s="75"/>
      <c r="E34" s="34">
        <v>1</v>
      </c>
      <c r="F34" s="56">
        <v>2583799</v>
      </c>
      <c r="G34" s="35">
        <f t="shared" ref="G34:G60" si="0">F34/$F$34</f>
        <v>1</v>
      </c>
      <c r="H34" s="23"/>
    </row>
    <row r="35" spans="1:8" ht="12.75" customHeight="1" x14ac:dyDescent="0.25">
      <c r="A35" s="60" t="s">
        <v>21</v>
      </c>
      <c r="B35" s="61"/>
      <c r="C35" s="61"/>
      <c r="D35" s="62"/>
      <c r="E35" s="34">
        <v>2</v>
      </c>
      <c r="F35" s="56">
        <v>1586555</v>
      </c>
      <c r="G35" s="35">
        <f t="shared" si="0"/>
        <v>0.61403963698414621</v>
      </c>
      <c r="H35" s="23"/>
    </row>
    <row r="36" spans="1:8" ht="12.75" customHeight="1" x14ac:dyDescent="0.25">
      <c r="A36" s="57" t="s">
        <v>22</v>
      </c>
      <c r="B36" s="58"/>
      <c r="C36" s="58"/>
      <c r="D36" s="59"/>
      <c r="E36" s="34">
        <v>3</v>
      </c>
      <c r="F36" s="56">
        <v>1245528</v>
      </c>
      <c r="G36" s="35">
        <f t="shared" si="0"/>
        <v>0.48205297703110805</v>
      </c>
      <c r="H36" s="23"/>
    </row>
    <row r="37" spans="1:8" ht="12.75" customHeight="1" x14ac:dyDescent="0.25">
      <c r="A37" s="57" t="s">
        <v>23</v>
      </c>
      <c r="B37" s="58"/>
      <c r="C37" s="58"/>
      <c r="D37" s="59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57" t="s">
        <v>24</v>
      </c>
      <c r="B38" s="58"/>
      <c r="C38" s="58"/>
      <c r="D38" s="59"/>
      <c r="E38" s="34">
        <v>5</v>
      </c>
      <c r="F38" s="43">
        <v>341027</v>
      </c>
      <c r="G38" s="35">
        <f t="shared" si="0"/>
        <v>0.13198665995303815</v>
      </c>
      <c r="H38" s="23"/>
    </row>
    <row r="39" spans="1:8" ht="12.75" customHeight="1" x14ac:dyDescent="0.25">
      <c r="A39" s="57" t="s">
        <v>25</v>
      </c>
      <c r="B39" s="58"/>
      <c r="C39" s="58"/>
      <c r="D39" s="59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0" t="s">
        <v>26</v>
      </c>
      <c r="B40" s="61"/>
      <c r="C40" s="61"/>
      <c r="D40" s="62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57" t="s">
        <v>27</v>
      </c>
      <c r="B41" s="58"/>
      <c r="C41" s="58"/>
      <c r="D41" s="59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57" t="s">
        <v>28</v>
      </c>
      <c r="B42" s="58"/>
      <c r="C42" s="58"/>
      <c r="D42" s="59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0" t="s">
        <v>29</v>
      </c>
      <c r="B43" s="61"/>
      <c r="C43" s="61"/>
      <c r="D43" s="62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0" t="s">
        <v>30</v>
      </c>
      <c r="B44" s="61"/>
      <c r="C44" s="61"/>
      <c r="D44" s="62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57" t="s">
        <v>31</v>
      </c>
      <c r="B45" s="58"/>
      <c r="C45" s="58"/>
      <c r="D45" s="59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57" t="s">
        <v>32</v>
      </c>
      <c r="B46" s="58"/>
      <c r="C46" s="58"/>
      <c r="D46" s="59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0" t="s">
        <v>33</v>
      </c>
      <c r="B47" s="61"/>
      <c r="C47" s="61"/>
      <c r="D47" s="62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0" t="s">
        <v>34</v>
      </c>
      <c r="B48" s="61"/>
      <c r="C48" s="61"/>
      <c r="D48" s="62"/>
      <c r="E48" s="34">
        <v>15</v>
      </c>
      <c r="F48" s="43">
        <v>993424</v>
      </c>
      <c r="G48" s="35">
        <f t="shared" si="0"/>
        <v>0.38448191983973984</v>
      </c>
      <c r="H48" s="23"/>
    </row>
    <row r="49" spans="1:8" ht="12.75" customHeight="1" x14ac:dyDescent="0.25">
      <c r="A49" s="60" t="s">
        <v>35</v>
      </c>
      <c r="B49" s="61"/>
      <c r="C49" s="61"/>
      <c r="D49" s="62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57" t="s">
        <v>36</v>
      </c>
      <c r="B50" s="58"/>
      <c r="C50" s="58"/>
      <c r="D50" s="59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57" t="s">
        <v>37</v>
      </c>
      <c r="B51" s="58"/>
      <c r="C51" s="58"/>
      <c r="D51" s="59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38</v>
      </c>
      <c r="B52" s="58"/>
      <c r="C52" s="58"/>
      <c r="D52" s="59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39</v>
      </c>
      <c r="B53" s="58"/>
      <c r="C53" s="58"/>
      <c r="D53" s="59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40</v>
      </c>
      <c r="B54" s="58"/>
      <c r="C54" s="58"/>
      <c r="D54" s="59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41</v>
      </c>
      <c r="B55" s="58"/>
      <c r="C55" s="58"/>
      <c r="D55" s="59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42</v>
      </c>
      <c r="B56" s="58"/>
      <c r="C56" s="58"/>
      <c r="D56" s="59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0" t="s">
        <v>43</v>
      </c>
      <c r="B57" s="61"/>
      <c r="C57" s="61"/>
      <c r="D57" s="62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44</v>
      </c>
      <c r="B58" s="58"/>
      <c r="C58" s="58"/>
      <c r="D58" s="59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57" t="s">
        <v>45</v>
      </c>
      <c r="B59" s="58"/>
      <c r="C59" s="58"/>
      <c r="D59" s="59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0" t="s">
        <v>46</v>
      </c>
      <c r="B60" s="61"/>
      <c r="C60" s="61"/>
      <c r="D60" s="62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64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7FF1-4560-4578-BE52-B47D0028C0E5}">
  <dimension ref="A1:L63"/>
  <sheetViews>
    <sheetView topLeftCell="A36" workbookViewId="0">
      <selection activeCell="A39" sqref="A39:D3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45443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65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173081341</v>
      </c>
      <c r="G26" s="52">
        <v>194766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8634378</v>
      </c>
      <c r="G27" s="55">
        <v>9712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67</v>
      </c>
      <c r="D31" s="30"/>
      <c r="E31" s="31"/>
      <c r="F31" s="69" t="s">
        <v>18</v>
      </c>
      <c r="G31" s="71" t="s">
        <v>19</v>
      </c>
      <c r="H31" s="23"/>
    </row>
    <row r="32" spans="1:12" ht="27.75" customHeight="1" x14ac:dyDescent="0.25">
      <c r="A32" s="30"/>
      <c r="D32" s="30"/>
      <c r="E32" s="31"/>
      <c r="F32" s="70"/>
      <c r="G32" s="72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3" t="s">
        <v>20</v>
      </c>
      <c r="B34" s="74"/>
      <c r="C34" s="74"/>
      <c r="D34" s="75"/>
      <c r="E34" s="34">
        <v>1</v>
      </c>
      <c r="F34" s="56">
        <v>2786169</v>
      </c>
      <c r="G34" s="35">
        <f t="shared" ref="G34:G60" si="0">F34/$F$34</f>
        <v>1</v>
      </c>
      <c r="H34" s="23"/>
    </row>
    <row r="35" spans="1:8" ht="12.75" customHeight="1" x14ac:dyDescent="0.25">
      <c r="A35" s="60" t="s">
        <v>21</v>
      </c>
      <c r="B35" s="61"/>
      <c r="C35" s="61"/>
      <c r="D35" s="62"/>
      <c r="E35" s="34">
        <v>2</v>
      </c>
      <c r="F35" s="56">
        <v>1787586</v>
      </c>
      <c r="G35" s="35">
        <f t="shared" si="0"/>
        <v>0.64159281077350294</v>
      </c>
      <c r="H35" s="23"/>
    </row>
    <row r="36" spans="1:8" ht="12.75" customHeight="1" x14ac:dyDescent="0.25">
      <c r="A36" s="57" t="s">
        <v>22</v>
      </c>
      <c r="B36" s="58"/>
      <c r="C36" s="58"/>
      <c r="D36" s="59"/>
      <c r="E36" s="34">
        <v>3</v>
      </c>
      <c r="F36" s="56">
        <v>1449661</v>
      </c>
      <c r="G36" s="35">
        <f t="shared" si="0"/>
        <v>0.52030619822415658</v>
      </c>
      <c r="H36" s="23"/>
    </row>
    <row r="37" spans="1:8" ht="12.75" customHeight="1" x14ac:dyDescent="0.25">
      <c r="A37" s="57" t="s">
        <v>23</v>
      </c>
      <c r="B37" s="58"/>
      <c r="C37" s="58"/>
      <c r="D37" s="59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57" t="s">
        <v>24</v>
      </c>
      <c r="B38" s="58"/>
      <c r="C38" s="58"/>
      <c r="D38" s="59"/>
      <c r="E38" s="34">
        <v>5</v>
      </c>
      <c r="F38" s="43">
        <v>337925</v>
      </c>
      <c r="G38" s="35">
        <f t="shared" si="0"/>
        <v>0.12128661254934643</v>
      </c>
      <c r="H38" s="23"/>
    </row>
    <row r="39" spans="1:8" ht="12.75" customHeight="1" x14ac:dyDescent="0.25">
      <c r="A39" s="57" t="s">
        <v>25</v>
      </c>
      <c r="B39" s="58"/>
      <c r="C39" s="58"/>
      <c r="D39" s="59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0" t="s">
        <v>26</v>
      </c>
      <c r="B40" s="61"/>
      <c r="C40" s="61"/>
      <c r="D40" s="62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57" t="s">
        <v>27</v>
      </c>
      <c r="B41" s="58"/>
      <c r="C41" s="58"/>
      <c r="D41" s="59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57" t="s">
        <v>28</v>
      </c>
      <c r="B42" s="58"/>
      <c r="C42" s="58"/>
      <c r="D42" s="59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0" t="s">
        <v>29</v>
      </c>
      <c r="B43" s="61"/>
      <c r="C43" s="61"/>
      <c r="D43" s="62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0" t="s">
        <v>30</v>
      </c>
      <c r="B44" s="61"/>
      <c r="C44" s="61"/>
      <c r="D44" s="62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57" t="s">
        <v>31</v>
      </c>
      <c r="B45" s="58"/>
      <c r="C45" s="58"/>
      <c r="D45" s="59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57" t="s">
        <v>32</v>
      </c>
      <c r="B46" s="58"/>
      <c r="C46" s="58"/>
      <c r="D46" s="59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0" t="s">
        <v>33</v>
      </c>
      <c r="B47" s="61"/>
      <c r="C47" s="61"/>
      <c r="D47" s="62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0" t="s">
        <v>34</v>
      </c>
      <c r="B48" s="61"/>
      <c r="C48" s="61"/>
      <c r="D48" s="62"/>
      <c r="E48" s="34">
        <v>15</v>
      </c>
      <c r="F48" s="43">
        <v>984390</v>
      </c>
      <c r="G48" s="35">
        <f t="shared" si="0"/>
        <v>0.35331309766205854</v>
      </c>
      <c r="H48" s="23"/>
    </row>
    <row r="49" spans="1:8" ht="12.75" customHeight="1" x14ac:dyDescent="0.25">
      <c r="A49" s="60" t="s">
        <v>35</v>
      </c>
      <c r="B49" s="61"/>
      <c r="C49" s="61"/>
      <c r="D49" s="62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57" t="s">
        <v>36</v>
      </c>
      <c r="B50" s="58"/>
      <c r="C50" s="58"/>
      <c r="D50" s="59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57" t="s">
        <v>37</v>
      </c>
      <c r="B51" s="58"/>
      <c r="C51" s="58"/>
      <c r="D51" s="59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38</v>
      </c>
      <c r="B52" s="58"/>
      <c r="C52" s="58"/>
      <c r="D52" s="59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39</v>
      </c>
      <c r="B53" s="58"/>
      <c r="C53" s="58"/>
      <c r="D53" s="59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40</v>
      </c>
      <c r="B54" s="58"/>
      <c r="C54" s="58"/>
      <c r="D54" s="59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41</v>
      </c>
      <c r="B55" s="58"/>
      <c r="C55" s="58"/>
      <c r="D55" s="59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42</v>
      </c>
      <c r="B56" s="58"/>
      <c r="C56" s="58"/>
      <c r="D56" s="59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0" t="s">
        <v>43</v>
      </c>
      <c r="B57" s="61"/>
      <c r="C57" s="61"/>
      <c r="D57" s="62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44</v>
      </c>
      <c r="B58" s="58"/>
      <c r="C58" s="58"/>
      <c r="D58" s="59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57" t="s">
        <v>45</v>
      </c>
      <c r="B59" s="58"/>
      <c r="C59" s="58"/>
      <c r="D59" s="59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0" t="s">
        <v>46</v>
      </c>
      <c r="B60" s="61"/>
      <c r="C60" s="61"/>
      <c r="D60" s="62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66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A41B-EDC2-4DDF-9A15-D2FADD59355B}">
  <dimension ref="A1:L63"/>
  <sheetViews>
    <sheetView topLeftCell="A27" workbookViewId="0">
      <selection activeCell="H12" sqref="H1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45473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70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152660660</v>
      </c>
      <c r="G26" s="52">
        <v>172298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9659197</v>
      </c>
      <c r="G27" s="55">
        <v>10901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69</v>
      </c>
      <c r="D31" s="30"/>
      <c r="E31" s="31"/>
      <c r="F31" s="69" t="s">
        <v>18</v>
      </c>
      <c r="G31" s="71" t="s">
        <v>19</v>
      </c>
      <c r="H31" s="23"/>
    </row>
    <row r="32" spans="1:12" ht="27.75" customHeight="1" x14ac:dyDescent="0.25">
      <c r="A32" s="30"/>
      <c r="D32" s="30"/>
      <c r="E32" s="31"/>
      <c r="F32" s="70"/>
      <c r="G32" s="72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3" t="s">
        <v>20</v>
      </c>
      <c r="B34" s="74"/>
      <c r="C34" s="74"/>
      <c r="D34" s="75"/>
      <c r="E34" s="34">
        <v>1</v>
      </c>
      <c r="F34" s="56">
        <v>2944129</v>
      </c>
      <c r="G34" s="35">
        <f t="shared" ref="G34:G60" si="0">F34/$F$34</f>
        <v>1</v>
      </c>
      <c r="H34" s="23"/>
    </row>
    <row r="35" spans="1:8" ht="12.75" customHeight="1" x14ac:dyDescent="0.25">
      <c r="A35" s="60" t="s">
        <v>21</v>
      </c>
      <c r="B35" s="61"/>
      <c r="C35" s="61"/>
      <c r="D35" s="62"/>
      <c r="E35" s="34">
        <v>2</v>
      </c>
      <c r="F35" s="56">
        <v>1938108</v>
      </c>
      <c r="G35" s="35">
        <f t="shared" si="0"/>
        <v>0.65829588309479647</v>
      </c>
      <c r="H35" s="23"/>
    </row>
    <row r="36" spans="1:8" ht="12.75" customHeight="1" x14ac:dyDescent="0.25">
      <c r="A36" s="57" t="s">
        <v>22</v>
      </c>
      <c r="B36" s="58"/>
      <c r="C36" s="58"/>
      <c r="D36" s="59"/>
      <c r="E36" s="34">
        <v>3</v>
      </c>
      <c r="F36" s="56">
        <v>1597892</v>
      </c>
      <c r="G36" s="35">
        <f t="shared" si="0"/>
        <v>0.54273844658301318</v>
      </c>
      <c r="H36" s="23"/>
    </row>
    <row r="37" spans="1:8" ht="12.75" customHeight="1" x14ac:dyDescent="0.25">
      <c r="A37" s="57" t="s">
        <v>23</v>
      </c>
      <c r="B37" s="58"/>
      <c r="C37" s="58"/>
      <c r="D37" s="59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57" t="s">
        <v>24</v>
      </c>
      <c r="B38" s="58"/>
      <c r="C38" s="58"/>
      <c r="D38" s="59"/>
      <c r="E38" s="34">
        <v>5</v>
      </c>
      <c r="F38" s="43">
        <v>340216</v>
      </c>
      <c r="G38" s="35">
        <f t="shared" si="0"/>
        <v>0.11555743651178328</v>
      </c>
      <c r="H38" s="23"/>
    </row>
    <row r="39" spans="1:8" ht="12.75" customHeight="1" x14ac:dyDescent="0.25">
      <c r="A39" s="57" t="s">
        <v>25</v>
      </c>
      <c r="B39" s="58"/>
      <c r="C39" s="58"/>
      <c r="D39" s="59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0" t="s">
        <v>26</v>
      </c>
      <c r="B40" s="61"/>
      <c r="C40" s="61"/>
      <c r="D40" s="62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57" t="s">
        <v>27</v>
      </c>
      <c r="B41" s="58"/>
      <c r="C41" s="58"/>
      <c r="D41" s="59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57" t="s">
        <v>28</v>
      </c>
      <c r="B42" s="58"/>
      <c r="C42" s="58"/>
      <c r="D42" s="59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0" t="s">
        <v>29</v>
      </c>
      <c r="B43" s="61"/>
      <c r="C43" s="61"/>
      <c r="D43" s="62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0" t="s">
        <v>30</v>
      </c>
      <c r="B44" s="61"/>
      <c r="C44" s="61"/>
      <c r="D44" s="62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57" t="s">
        <v>31</v>
      </c>
      <c r="B45" s="58"/>
      <c r="C45" s="58"/>
      <c r="D45" s="59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57" t="s">
        <v>32</v>
      </c>
      <c r="B46" s="58"/>
      <c r="C46" s="58"/>
      <c r="D46" s="59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0" t="s">
        <v>33</v>
      </c>
      <c r="B47" s="61"/>
      <c r="C47" s="61"/>
      <c r="D47" s="62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0" t="s">
        <v>34</v>
      </c>
      <c r="B48" s="61"/>
      <c r="C48" s="61"/>
      <c r="D48" s="62"/>
      <c r="E48" s="34">
        <v>15</v>
      </c>
      <c r="F48" s="43">
        <v>999401</v>
      </c>
      <c r="G48" s="35">
        <f t="shared" si="0"/>
        <v>0.3394555741273565</v>
      </c>
      <c r="H48" s="23"/>
    </row>
    <row r="49" spans="1:8" ht="12.75" customHeight="1" x14ac:dyDescent="0.25">
      <c r="A49" s="60" t="s">
        <v>35</v>
      </c>
      <c r="B49" s="61"/>
      <c r="C49" s="61"/>
      <c r="D49" s="62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57" t="s">
        <v>36</v>
      </c>
      <c r="B50" s="58"/>
      <c r="C50" s="58"/>
      <c r="D50" s="59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57" t="s">
        <v>37</v>
      </c>
      <c r="B51" s="58"/>
      <c r="C51" s="58"/>
      <c r="D51" s="59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38</v>
      </c>
      <c r="B52" s="58"/>
      <c r="C52" s="58"/>
      <c r="D52" s="59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39</v>
      </c>
      <c r="B53" s="58"/>
      <c r="C53" s="58"/>
      <c r="D53" s="59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40</v>
      </c>
      <c r="B54" s="58"/>
      <c r="C54" s="58"/>
      <c r="D54" s="59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41</v>
      </c>
      <c r="B55" s="58"/>
      <c r="C55" s="58"/>
      <c r="D55" s="59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42</v>
      </c>
      <c r="B56" s="58"/>
      <c r="C56" s="58"/>
      <c r="D56" s="59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0" t="s">
        <v>43</v>
      </c>
      <c r="B57" s="61"/>
      <c r="C57" s="61"/>
      <c r="D57" s="62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44</v>
      </c>
      <c r="B58" s="58"/>
      <c r="C58" s="58"/>
      <c r="D58" s="59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57" t="s">
        <v>45</v>
      </c>
      <c r="B59" s="58"/>
      <c r="C59" s="58"/>
      <c r="D59" s="59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0" t="s">
        <v>46</v>
      </c>
      <c r="B60" s="61"/>
      <c r="C60" s="61"/>
      <c r="D60" s="62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68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81025-F827-4922-9F71-6DACF332FE99}">
  <dimension ref="A1:L65"/>
  <sheetViews>
    <sheetView topLeftCell="A24" workbookViewId="0">
      <selection activeCell="H48" sqref="H48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45504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71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205741387</v>
      </c>
      <c r="G26" s="52">
        <v>233068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10432704</v>
      </c>
      <c r="G27" s="55">
        <v>11818</v>
      </c>
      <c r="H27" s="46"/>
      <c r="K27" s="24"/>
      <c r="L27" s="25"/>
    </row>
    <row r="28" spans="1:12" ht="12.75" customHeight="1" x14ac:dyDescent="0.25">
      <c r="A28" s="85" t="s">
        <v>74</v>
      </c>
      <c r="B28" s="86"/>
      <c r="C28" s="86"/>
      <c r="D28" s="86"/>
      <c r="E28" s="21">
        <v>1</v>
      </c>
      <c r="F28" s="53">
        <v>4000000</v>
      </c>
      <c r="G28" s="52">
        <v>4000</v>
      </c>
      <c r="H28" s="46"/>
      <c r="K28" s="24"/>
      <c r="L28" s="25"/>
    </row>
    <row r="29" spans="1:12" ht="12.75" customHeight="1" thickBot="1" x14ac:dyDescent="0.3">
      <c r="A29" s="87" t="s">
        <v>75</v>
      </c>
      <c r="B29" s="88"/>
      <c r="C29" s="88"/>
      <c r="D29" s="88"/>
      <c r="E29" s="22">
        <v>2</v>
      </c>
      <c r="F29" s="54">
        <v>0</v>
      </c>
      <c r="G29" s="55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17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72</v>
      </c>
      <c r="D33" s="30"/>
      <c r="E33" s="31"/>
      <c r="F33" s="69" t="s">
        <v>18</v>
      </c>
      <c r="G33" s="71" t="s">
        <v>19</v>
      </c>
      <c r="H33" s="23"/>
    </row>
    <row r="34" spans="1:8" ht="27.75" customHeight="1" x14ac:dyDescent="0.25">
      <c r="A34" s="30"/>
      <c r="D34" s="30"/>
      <c r="E34" s="31"/>
      <c r="F34" s="70"/>
      <c r="G34" s="72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3" t="s">
        <v>20</v>
      </c>
      <c r="B36" s="74"/>
      <c r="C36" s="74"/>
      <c r="D36" s="75"/>
      <c r="E36" s="34">
        <v>1</v>
      </c>
      <c r="F36" s="56">
        <v>3196868</v>
      </c>
      <c r="G36" s="35">
        <f t="shared" ref="G36:G62" si="0">F36/$F$36</f>
        <v>1</v>
      </c>
      <c r="H36" s="23"/>
    </row>
    <row r="37" spans="1:8" ht="12.75" customHeight="1" x14ac:dyDescent="0.25">
      <c r="A37" s="60" t="s">
        <v>21</v>
      </c>
      <c r="B37" s="61"/>
      <c r="C37" s="61"/>
      <c r="D37" s="62"/>
      <c r="E37" s="34">
        <v>2</v>
      </c>
      <c r="F37" s="56">
        <v>2177515</v>
      </c>
      <c r="G37" s="35">
        <f t="shared" si="0"/>
        <v>0.68114010337617947</v>
      </c>
      <c r="H37" s="23"/>
    </row>
    <row r="38" spans="1:8" ht="12.75" customHeight="1" x14ac:dyDescent="0.25">
      <c r="A38" s="57" t="s">
        <v>22</v>
      </c>
      <c r="B38" s="58"/>
      <c r="C38" s="58"/>
      <c r="D38" s="59"/>
      <c r="E38" s="34">
        <v>3</v>
      </c>
      <c r="F38" s="56">
        <v>1834267</v>
      </c>
      <c r="G38" s="35">
        <f t="shared" si="0"/>
        <v>0.57377001490208546</v>
      </c>
      <c r="H38" s="23"/>
    </row>
    <row r="39" spans="1:8" ht="12.75" customHeight="1" x14ac:dyDescent="0.25">
      <c r="A39" s="57" t="s">
        <v>23</v>
      </c>
      <c r="B39" s="58"/>
      <c r="C39" s="58"/>
      <c r="D39" s="59"/>
      <c r="E39" s="34">
        <v>4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57" t="s">
        <v>24</v>
      </c>
      <c r="B40" s="58"/>
      <c r="C40" s="58"/>
      <c r="D40" s="59"/>
      <c r="E40" s="34">
        <v>5</v>
      </c>
      <c r="F40" s="43">
        <v>343248</v>
      </c>
      <c r="G40" s="35">
        <f t="shared" si="0"/>
        <v>0.10737008847409402</v>
      </c>
      <c r="H40" s="23"/>
    </row>
    <row r="41" spans="1:8" ht="12.75" customHeight="1" x14ac:dyDescent="0.25">
      <c r="A41" s="57" t="s">
        <v>25</v>
      </c>
      <c r="B41" s="58"/>
      <c r="C41" s="58"/>
      <c r="D41" s="59"/>
      <c r="E41" s="34">
        <v>6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60" t="s">
        <v>26</v>
      </c>
      <c r="B42" s="61"/>
      <c r="C42" s="61"/>
      <c r="D42" s="62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57" t="s">
        <v>27</v>
      </c>
      <c r="B43" s="58"/>
      <c r="C43" s="58"/>
      <c r="D43" s="59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57" t="s">
        <v>28</v>
      </c>
      <c r="B44" s="58"/>
      <c r="C44" s="58"/>
      <c r="D44" s="59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0" t="s">
        <v>29</v>
      </c>
      <c r="B45" s="61"/>
      <c r="C45" s="61"/>
      <c r="D45" s="62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0" t="s">
        <v>30</v>
      </c>
      <c r="B46" s="61"/>
      <c r="C46" s="61"/>
      <c r="D46" s="62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57" t="s">
        <v>31</v>
      </c>
      <c r="B47" s="58"/>
      <c r="C47" s="58"/>
      <c r="D47" s="59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57" t="s">
        <v>32</v>
      </c>
      <c r="B48" s="58"/>
      <c r="C48" s="58"/>
      <c r="D48" s="59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0" t="s">
        <v>33</v>
      </c>
      <c r="B49" s="61"/>
      <c r="C49" s="61"/>
      <c r="D49" s="62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0" t="s">
        <v>34</v>
      </c>
      <c r="B50" s="61"/>
      <c r="C50" s="61"/>
      <c r="D50" s="62"/>
      <c r="E50" s="34">
        <v>15</v>
      </c>
      <c r="F50" s="43">
        <v>1017615</v>
      </c>
      <c r="G50" s="35">
        <f t="shared" si="0"/>
        <v>0.31831623951942967</v>
      </c>
      <c r="H50" s="23"/>
    </row>
    <row r="51" spans="1:8" ht="12.75" customHeight="1" x14ac:dyDescent="0.25">
      <c r="A51" s="60" t="s">
        <v>35</v>
      </c>
      <c r="B51" s="61"/>
      <c r="C51" s="61"/>
      <c r="D51" s="62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36</v>
      </c>
      <c r="B52" s="58"/>
      <c r="C52" s="58"/>
      <c r="D52" s="59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37</v>
      </c>
      <c r="B53" s="58"/>
      <c r="C53" s="58"/>
      <c r="D53" s="59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38</v>
      </c>
      <c r="B54" s="58"/>
      <c r="C54" s="58"/>
      <c r="D54" s="59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39</v>
      </c>
      <c r="B55" s="58"/>
      <c r="C55" s="58"/>
      <c r="D55" s="59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40</v>
      </c>
      <c r="B56" s="58"/>
      <c r="C56" s="58"/>
      <c r="D56" s="59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57" t="s">
        <v>41</v>
      </c>
      <c r="B57" s="58"/>
      <c r="C57" s="58"/>
      <c r="D57" s="59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42</v>
      </c>
      <c r="B58" s="58"/>
      <c r="C58" s="58"/>
      <c r="D58" s="59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0" t="s">
        <v>43</v>
      </c>
      <c r="B59" s="61"/>
      <c r="C59" s="61"/>
      <c r="D59" s="62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57" t="s">
        <v>44</v>
      </c>
      <c r="B60" s="58"/>
      <c r="C60" s="58"/>
      <c r="D60" s="59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57" t="s">
        <v>45</v>
      </c>
      <c r="B61" s="58"/>
      <c r="C61" s="58"/>
      <c r="D61" s="59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0" t="s">
        <v>46</v>
      </c>
      <c r="B62" s="61"/>
      <c r="C62" s="61"/>
      <c r="D62" s="62"/>
      <c r="E62" s="34">
        <v>27</v>
      </c>
      <c r="F62" s="44">
        <v>0</v>
      </c>
      <c r="G62" s="35">
        <f t="shared" si="0"/>
        <v>0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47</v>
      </c>
      <c r="B65" s="42" t="s">
        <v>73</v>
      </c>
      <c r="C65" s="23"/>
      <c r="D65" s="23"/>
      <c r="E65" s="23"/>
      <c r="F65" s="23"/>
      <c r="G65" s="23"/>
      <c r="H65" s="23"/>
    </row>
  </sheetData>
  <mergeCells count="40">
    <mergeCell ref="A61:D61"/>
    <mergeCell ref="A62:D62"/>
    <mergeCell ref="A28:D28"/>
    <mergeCell ref="A29:D29"/>
    <mergeCell ref="A55:D55"/>
    <mergeCell ref="A56:D56"/>
    <mergeCell ref="A57:D57"/>
    <mergeCell ref="A58:D58"/>
    <mergeCell ref="A59:D59"/>
    <mergeCell ref="A60:D60"/>
    <mergeCell ref="A49:D49"/>
    <mergeCell ref="A50:D50"/>
    <mergeCell ref="A51:D51"/>
    <mergeCell ref="A52:D52"/>
    <mergeCell ref="A53:D53"/>
    <mergeCell ref="A54:D54"/>
    <mergeCell ref="A48:D48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36:D36"/>
    <mergeCell ref="A1:G1"/>
    <mergeCell ref="A2:G2"/>
    <mergeCell ref="B8:D8"/>
    <mergeCell ref="B12:C12"/>
    <mergeCell ref="B20:C20"/>
    <mergeCell ref="D20:F20"/>
    <mergeCell ref="F24:G24"/>
    <mergeCell ref="A26:D26"/>
    <mergeCell ref="A27:D27"/>
    <mergeCell ref="F33:F34"/>
    <mergeCell ref="G33:G3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F8B2-AF96-4C24-9387-046A873052D2}">
  <dimension ref="A1:L65"/>
  <sheetViews>
    <sheetView topLeftCell="A28" workbookViewId="0">
      <selection activeCell="K49" sqref="K4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45535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76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226566784</v>
      </c>
      <c r="G26" s="52">
        <v>257286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9078623</v>
      </c>
      <c r="G27" s="55">
        <v>10308</v>
      </c>
      <c r="H27" s="46"/>
      <c r="K27" s="24"/>
      <c r="L27" s="25"/>
    </row>
    <row r="28" spans="1:12" ht="12.75" customHeight="1" x14ac:dyDescent="0.25">
      <c r="A28" s="85" t="s">
        <v>74</v>
      </c>
      <c r="B28" s="86"/>
      <c r="C28" s="86"/>
      <c r="D28" s="86"/>
      <c r="E28" s="21">
        <v>1</v>
      </c>
      <c r="F28" s="53">
        <v>0</v>
      </c>
      <c r="G28" s="52">
        <v>0</v>
      </c>
      <c r="H28" s="46"/>
      <c r="K28" s="24"/>
      <c r="L28" s="25"/>
    </row>
    <row r="29" spans="1:12" ht="12.75" customHeight="1" thickBot="1" x14ac:dyDescent="0.3">
      <c r="A29" s="87" t="s">
        <v>75</v>
      </c>
      <c r="B29" s="88"/>
      <c r="C29" s="88"/>
      <c r="D29" s="88"/>
      <c r="E29" s="22">
        <v>2</v>
      </c>
      <c r="F29" s="54">
        <v>0</v>
      </c>
      <c r="G29" s="55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17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77</v>
      </c>
      <c r="D33" s="30"/>
      <c r="E33" s="31"/>
      <c r="F33" s="69" t="s">
        <v>18</v>
      </c>
      <c r="G33" s="71" t="s">
        <v>19</v>
      </c>
      <c r="H33" s="23"/>
    </row>
    <row r="34" spans="1:8" ht="27.75" customHeight="1" x14ac:dyDescent="0.25">
      <c r="A34" s="30"/>
      <c r="D34" s="30"/>
      <c r="E34" s="31"/>
      <c r="F34" s="70"/>
      <c r="G34" s="72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3" t="s">
        <v>20</v>
      </c>
      <c r="B36" s="74"/>
      <c r="C36" s="74"/>
      <c r="D36" s="75"/>
      <c r="E36" s="34">
        <v>1</v>
      </c>
      <c r="F36" s="56">
        <v>3433371</v>
      </c>
      <c r="G36" s="35">
        <f t="shared" ref="G36:G62" si="0">F36/$F$36</f>
        <v>1</v>
      </c>
      <c r="H36" s="23"/>
    </row>
    <row r="37" spans="1:8" ht="12.75" customHeight="1" x14ac:dyDescent="0.25">
      <c r="A37" s="60" t="s">
        <v>21</v>
      </c>
      <c r="B37" s="61"/>
      <c r="C37" s="61"/>
      <c r="D37" s="62"/>
      <c r="E37" s="34">
        <v>2</v>
      </c>
      <c r="F37" s="56">
        <v>2420787</v>
      </c>
      <c r="G37" s="35">
        <f t="shared" si="0"/>
        <v>0.70507585693477348</v>
      </c>
      <c r="H37" s="23"/>
    </row>
    <row r="38" spans="1:8" ht="12.75" customHeight="1" x14ac:dyDescent="0.25">
      <c r="A38" s="57" t="s">
        <v>22</v>
      </c>
      <c r="B38" s="58"/>
      <c r="C38" s="58"/>
      <c r="D38" s="59"/>
      <c r="E38" s="34">
        <v>3</v>
      </c>
      <c r="F38" s="56">
        <v>2080571</v>
      </c>
      <c r="G38" s="35">
        <f t="shared" si="0"/>
        <v>0.60598490521414672</v>
      </c>
      <c r="H38" s="23"/>
    </row>
    <row r="39" spans="1:8" ht="12.75" customHeight="1" x14ac:dyDescent="0.25">
      <c r="A39" s="57" t="s">
        <v>23</v>
      </c>
      <c r="B39" s="58"/>
      <c r="C39" s="58"/>
      <c r="D39" s="59"/>
      <c r="E39" s="34">
        <v>4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57" t="s">
        <v>24</v>
      </c>
      <c r="B40" s="58"/>
      <c r="C40" s="58"/>
      <c r="D40" s="59"/>
      <c r="E40" s="34">
        <v>5</v>
      </c>
      <c r="F40" s="43">
        <v>340216</v>
      </c>
      <c r="G40" s="35">
        <f t="shared" si="0"/>
        <v>9.9090951720626749E-2</v>
      </c>
      <c r="H40" s="23"/>
    </row>
    <row r="41" spans="1:8" ht="12.75" customHeight="1" x14ac:dyDescent="0.25">
      <c r="A41" s="57" t="s">
        <v>25</v>
      </c>
      <c r="B41" s="58"/>
      <c r="C41" s="58"/>
      <c r="D41" s="59"/>
      <c r="E41" s="34">
        <v>6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60" t="s">
        <v>26</v>
      </c>
      <c r="B42" s="61"/>
      <c r="C42" s="61"/>
      <c r="D42" s="62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57" t="s">
        <v>27</v>
      </c>
      <c r="B43" s="58"/>
      <c r="C43" s="58"/>
      <c r="D43" s="59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57" t="s">
        <v>28</v>
      </c>
      <c r="B44" s="58"/>
      <c r="C44" s="58"/>
      <c r="D44" s="59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0" t="s">
        <v>29</v>
      </c>
      <c r="B45" s="61"/>
      <c r="C45" s="61"/>
      <c r="D45" s="62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0" t="s">
        <v>30</v>
      </c>
      <c r="B46" s="61"/>
      <c r="C46" s="61"/>
      <c r="D46" s="62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57" t="s">
        <v>31</v>
      </c>
      <c r="B47" s="58"/>
      <c r="C47" s="58"/>
      <c r="D47" s="59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57" t="s">
        <v>32</v>
      </c>
      <c r="B48" s="58"/>
      <c r="C48" s="58"/>
      <c r="D48" s="59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0" t="s">
        <v>33</v>
      </c>
      <c r="B49" s="61"/>
      <c r="C49" s="61"/>
      <c r="D49" s="62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0" t="s">
        <v>34</v>
      </c>
      <c r="B50" s="61"/>
      <c r="C50" s="61"/>
      <c r="D50" s="62"/>
      <c r="E50" s="34">
        <v>15</v>
      </c>
      <c r="F50" s="43">
        <v>1006397</v>
      </c>
      <c r="G50" s="35">
        <f t="shared" si="0"/>
        <v>0.29312212399999882</v>
      </c>
      <c r="H50" s="23"/>
    </row>
    <row r="51" spans="1:8" ht="12.75" customHeight="1" x14ac:dyDescent="0.25">
      <c r="A51" s="60" t="s">
        <v>35</v>
      </c>
      <c r="B51" s="61"/>
      <c r="C51" s="61"/>
      <c r="D51" s="62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36</v>
      </c>
      <c r="B52" s="58"/>
      <c r="C52" s="58"/>
      <c r="D52" s="59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37</v>
      </c>
      <c r="B53" s="58"/>
      <c r="C53" s="58"/>
      <c r="D53" s="59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38</v>
      </c>
      <c r="B54" s="58"/>
      <c r="C54" s="58"/>
      <c r="D54" s="59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39</v>
      </c>
      <c r="B55" s="58"/>
      <c r="C55" s="58"/>
      <c r="D55" s="59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40</v>
      </c>
      <c r="B56" s="58"/>
      <c r="C56" s="58"/>
      <c r="D56" s="59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57" t="s">
        <v>41</v>
      </c>
      <c r="B57" s="58"/>
      <c r="C57" s="58"/>
      <c r="D57" s="59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42</v>
      </c>
      <c r="B58" s="58"/>
      <c r="C58" s="58"/>
      <c r="D58" s="59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0" t="s">
        <v>43</v>
      </c>
      <c r="B59" s="61"/>
      <c r="C59" s="61"/>
      <c r="D59" s="62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57" t="s">
        <v>44</v>
      </c>
      <c r="B60" s="58"/>
      <c r="C60" s="58"/>
      <c r="D60" s="59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57" t="s">
        <v>45</v>
      </c>
      <c r="B61" s="58"/>
      <c r="C61" s="58"/>
      <c r="D61" s="59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0" t="s">
        <v>46</v>
      </c>
      <c r="B62" s="61"/>
      <c r="C62" s="61"/>
      <c r="D62" s="62"/>
      <c r="E62" s="34">
        <v>27</v>
      </c>
      <c r="F62" s="44">
        <v>6187</v>
      </c>
      <c r="G62" s="35">
        <f t="shared" si="0"/>
        <v>1.802019065227731E-3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47</v>
      </c>
      <c r="B65" s="42" t="s">
        <v>78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2C70B-BFC9-41F2-818A-3AB80AEE4674}">
  <dimension ref="A1:L65"/>
  <sheetViews>
    <sheetView topLeftCell="A18" workbookViewId="0">
      <selection activeCell="M34" sqref="M34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45565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79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240826668</v>
      </c>
      <c r="G26" s="52">
        <v>274080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16078193</v>
      </c>
      <c r="G27" s="55">
        <v>18304</v>
      </c>
      <c r="H27" s="46"/>
      <c r="K27" s="24"/>
      <c r="L27" s="25"/>
    </row>
    <row r="28" spans="1:12" ht="12.75" customHeight="1" x14ac:dyDescent="0.25">
      <c r="A28" s="85" t="s">
        <v>74</v>
      </c>
      <c r="B28" s="86"/>
      <c r="C28" s="86"/>
      <c r="D28" s="86"/>
      <c r="E28" s="21">
        <v>1</v>
      </c>
      <c r="F28" s="53">
        <v>13185710</v>
      </c>
      <c r="G28" s="52">
        <v>13299</v>
      </c>
      <c r="H28" s="46"/>
      <c r="K28" s="24"/>
      <c r="L28" s="25"/>
    </row>
    <row r="29" spans="1:12" ht="12.75" customHeight="1" thickBot="1" x14ac:dyDescent="0.3">
      <c r="A29" s="87" t="s">
        <v>75</v>
      </c>
      <c r="B29" s="88"/>
      <c r="C29" s="88"/>
      <c r="D29" s="88"/>
      <c r="E29" s="22">
        <v>2</v>
      </c>
      <c r="F29" s="54">
        <v>0</v>
      </c>
      <c r="G29" s="55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17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80</v>
      </c>
      <c r="D33" s="30"/>
      <c r="E33" s="31"/>
      <c r="F33" s="69" t="s">
        <v>18</v>
      </c>
      <c r="G33" s="71" t="s">
        <v>19</v>
      </c>
      <c r="H33" s="23"/>
    </row>
    <row r="34" spans="1:8" ht="27.75" customHeight="1" x14ac:dyDescent="0.25">
      <c r="A34" s="30"/>
      <c r="D34" s="30"/>
      <c r="E34" s="31"/>
      <c r="F34" s="70"/>
      <c r="G34" s="72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3" t="s">
        <v>20</v>
      </c>
      <c r="B36" s="74"/>
      <c r="C36" s="74"/>
      <c r="D36" s="75"/>
      <c r="E36" s="34">
        <v>1</v>
      </c>
      <c r="F36" s="56">
        <v>3715819</v>
      </c>
      <c r="G36" s="35">
        <f t="shared" ref="G36:G62" si="0">F36/$F$36</f>
        <v>1</v>
      </c>
      <c r="H36" s="23"/>
    </row>
    <row r="37" spans="1:8" ht="12.75" customHeight="1" x14ac:dyDescent="0.25">
      <c r="A37" s="60" t="s">
        <v>21</v>
      </c>
      <c r="B37" s="61"/>
      <c r="C37" s="61"/>
      <c r="D37" s="62"/>
      <c r="E37" s="34">
        <v>2</v>
      </c>
      <c r="F37" s="56">
        <v>2697338</v>
      </c>
      <c r="G37" s="35">
        <f t="shared" si="0"/>
        <v>0.72590672473551587</v>
      </c>
      <c r="H37" s="23"/>
    </row>
    <row r="38" spans="1:8" ht="12.75" customHeight="1" x14ac:dyDescent="0.25">
      <c r="A38" s="57" t="s">
        <v>22</v>
      </c>
      <c r="B38" s="58"/>
      <c r="C38" s="58"/>
      <c r="D38" s="59"/>
      <c r="E38" s="34">
        <v>3</v>
      </c>
      <c r="F38" s="56">
        <v>2356064</v>
      </c>
      <c r="G38" s="35">
        <f t="shared" si="0"/>
        <v>0.63406317692008141</v>
      </c>
      <c r="H38" s="23"/>
    </row>
    <row r="39" spans="1:8" ht="12.75" customHeight="1" x14ac:dyDescent="0.25">
      <c r="A39" s="57" t="s">
        <v>23</v>
      </c>
      <c r="B39" s="58"/>
      <c r="C39" s="58"/>
      <c r="D39" s="59"/>
      <c r="E39" s="34">
        <v>4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57" t="s">
        <v>24</v>
      </c>
      <c r="B40" s="58"/>
      <c r="C40" s="58"/>
      <c r="D40" s="59"/>
      <c r="E40" s="34">
        <v>5</v>
      </c>
      <c r="F40" s="43">
        <v>341274</v>
      </c>
      <c r="G40" s="35">
        <f t="shared" si="0"/>
        <v>9.1843547815434495E-2</v>
      </c>
      <c r="H40" s="23"/>
    </row>
    <row r="41" spans="1:8" ht="12.75" customHeight="1" x14ac:dyDescent="0.25">
      <c r="A41" s="57" t="s">
        <v>25</v>
      </c>
      <c r="B41" s="58"/>
      <c r="C41" s="58"/>
      <c r="D41" s="59"/>
      <c r="E41" s="34">
        <v>6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60" t="s">
        <v>26</v>
      </c>
      <c r="B42" s="61"/>
      <c r="C42" s="61"/>
      <c r="D42" s="62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57" t="s">
        <v>27</v>
      </c>
      <c r="B43" s="58"/>
      <c r="C43" s="58"/>
      <c r="D43" s="59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57" t="s">
        <v>28</v>
      </c>
      <c r="B44" s="58"/>
      <c r="C44" s="58"/>
      <c r="D44" s="59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0" t="s">
        <v>29</v>
      </c>
      <c r="B45" s="61"/>
      <c r="C45" s="61"/>
      <c r="D45" s="62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0" t="s">
        <v>30</v>
      </c>
      <c r="B46" s="61"/>
      <c r="C46" s="61"/>
      <c r="D46" s="62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57" t="s">
        <v>31</v>
      </c>
      <c r="B47" s="58"/>
      <c r="C47" s="58"/>
      <c r="D47" s="59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57" t="s">
        <v>32</v>
      </c>
      <c r="B48" s="58"/>
      <c r="C48" s="58"/>
      <c r="D48" s="59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0" t="s">
        <v>33</v>
      </c>
      <c r="B49" s="61"/>
      <c r="C49" s="61"/>
      <c r="D49" s="62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0" t="s">
        <v>34</v>
      </c>
      <c r="B50" s="61"/>
      <c r="C50" s="61"/>
      <c r="D50" s="62"/>
      <c r="E50" s="34">
        <v>15</v>
      </c>
      <c r="F50" s="43">
        <v>1015688</v>
      </c>
      <c r="G50" s="35">
        <f t="shared" si="0"/>
        <v>0.27334162401344092</v>
      </c>
      <c r="H50" s="23"/>
    </row>
    <row r="51" spans="1:8" ht="12.75" customHeight="1" x14ac:dyDescent="0.25">
      <c r="A51" s="60" t="s">
        <v>35</v>
      </c>
      <c r="B51" s="61"/>
      <c r="C51" s="61"/>
      <c r="D51" s="62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36</v>
      </c>
      <c r="B52" s="58"/>
      <c r="C52" s="58"/>
      <c r="D52" s="59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37</v>
      </c>
      <c r="B53" s="58"/>
      <c r="C53" s="58"/>
      <c r="D53" s="59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38</v>
      </c>
      <c r="B54" s="58"/>
      <c r="C54" s="58"/>
      <c r="D54" s="59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39</v>
      </c>
      <c r="B55" s="58"/>
      <c r="C55" s="58"/>
      <c r="D55" s="59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40</v>
      </c>
      <c r="B56" s="58"/>
      <c r="C56" s="58"/>
      <c r="D56" s="59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57" t="s">
        <v>41</v>
      </c>
      <c r="B57" s="58"/>
      <c r="C57" s="58"/>
      <c r="D57" s="59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42</v>
      </c>
      <c r="B58" s="58"/>
      <c r="C58" s="58"/>
      <c r="D58" s="59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0" t="s">
        <v>43</v>
      </c>
      <c r="B59" s="61"/>
      <c r="C59" s="61"/>
      <c r="D59" s="62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57" t="s">
        <v>44</v>
      </c>
      <c r="B60" s="58"/>
      <c r="C60" s="58"/>
      <c r="D60" s="59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57" t="s">
        <v>45</v>
      </c>
      <c r="B61" s="58"/>
      <c r="C61" s="58"/>
      <c r="D61" s="59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0" t="s">
        <v>46</v>
      </c>
      <c r="B62" s="61"/>
      <c r="C62" s="61"/>
      <c r="D62" s="62"/>
      <c r="E62" s="34">
        <v>27</v>
      </c>
      <c r="F62" s="44">
        <v>2793</v>
      </c>
      <c r="G62" s="35">
        <f t="shared" si="0"/>
        <v>7.5165125104317517E-4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47</v>
      </c>
      <c r="B65" s="42" t="s">
        <v>81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5506-B673-4865-B184-BBADC9FE9C75}">
  <dimension ref="A1:L65"/>
  <sheetViews>
    <sheetView topLeftCell="A36" workbookViewId="0">
      <selection activeCell="F62" sqref="F6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45596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82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247282808</v>
      </c>
      <c r="G26" s="52">
        <v>281958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14581979</v>
      </c>
      <c r="G27" s="55">
        <v>16626</v>
      </c>
      <c r="H27" s="46"/>
      <c r="K27" s="24"/>
      <c r="L27" s="25"/>
    </row>
    <row r="28" spans="1:12" ht="12.75" customHeight="1" x14ac:dyDescent="0.25">
      <c r="A28" s="85" t="s">
        <v>74</v>
      </c>
      <c r="B28" s="86"/>
      <c r="C28" s="86"/>
      <c r="D28" s="86"/>
      <c r="E28" s="21">
        <v>1</v>
      </c>
      <c r="F28" s="53">
        <v>31678</v>
      </c>
      <c r="G28" s="52">
        <v>32</v>
      </c>
      <c r="H28" s="46"/>
      <c r="K28" s="24"/>
      <c r="L28" s="25"/>
    </row>
    <row r="29" spans="1:12" ht="12.75" customHeight="1" thickBot="1" x14ac:dyDescent="0.3">
      <c r="A29" s="87" t="s">
        <v>75</v>
      </c>
      <c r="B29" s="88"/>
      <c r="C29" s="88"/>
      <c r="D29" s="88"/>
      <c r="E29" s="22">
        <v>2</v>
      </c>
      <c r="F29" s="54">
        <v>0</v>
      </c>
      <c r="G29" s="55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17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83</v>
      </c>
      <c r="D33" s="30"/>
      <c r="E33" s="31"/>
      <c r="F33" s="69" t="s">
        <v>18</v>
      </c>
      <c r="G33" s="71" t="s">
        <v>19</v>
      </c>
      <c r="H33" s="23"/>
    </row>
    <row r="34" spans="1:8" ht="27.75" customHeight="1" x14ac:dyDescent="0.25">
      <c r="A34" s="30"/>
      <c r="D34" s="30"/>
      <c r="E34" s="31"/>
      <c r="F34" s="70"/>
      <c r="G34" s="72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3" t="s">
        <v>20</v>
      </c>
      <c r="B36" s="74"/>
      <c r="C36" s="74"/>
      <c r="D36" s="75"/>
      <c r="E36" s="34">
        <v>1</v>
      </c>
      <c r="F36" s="56">
        <v>3991416</v>
      </c>
      <c r="G36" s="35">
        <f t="shared" ref="G36:G62" si="0">F36/$F$36</f>
        <v>1</v>
      </c>
      <c r="H36" s="23"/>
    </row>
    <row r="37" spans="1:8" ht="12.75" customHeight="1" x14ac:dyDescent="0.25">
      <c r="A37" s="60" t="s">
        <v>21</v>
      </c>
      <c r="B37" s="61"/>
      <c r="C37" s="61"/>
      <c r="D37" s="62"/>
      <c r="E37" s="34">
        <v>2</v>
      </c>
      <c r="F37" s="56">
        <v>2970869</v>
      </c>
      <c r="G37" s="35">
        <f t="shared" si="0"/>
        <v>0.74431454902220162</v>
      </c>
      <c r="H37" s="23"/>
    </row>
    <row r="38" spans="1:8" ht="12.75" customHeight="1" x14ac:dyDescent="0.25">
      <c r="A38" s="57" t="s">
        <v>22</v>
      </c>
      <c r="B38" s="58"/>
      <c r="C38" s="58"/>
      <c r="D38" s="59"/>
      <c r="E38" s="34">
        <v>3</v>
      </c>
      <c r="F38" s="56">
        <v>2299348</v>
      </c>
      <c r="G38" s="35">
        <f t="shared" si="0"/>
        <v>0.57607325320137015</v>
      </c>
      <c r="H38" s="23"/>
    </row>
    <row r="39" spans="1:8" ht="12.75" customHeight="1" x14ac:dyDescent="0.25">
      <c r="A39" s="57" t="s">
        <v>23</v>
      </c>
      <c r="B39" s="58"/>
      <c r="C39" s="58"/>
      <c r="D39" s="59"/>
      <c r="E39" s="34">
        <v>4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57" t="s">
        <v>24</v>
      </c>
      <c r="B40" s="58"/>
      <c r="C40" s="58"/>
      <c r="D40" s="59"/>
      <c r="E40" s="34">
        <v>5</v>
      </c>
      <c r="F40" s="43">
        <v>671521</v>
      </c>
      <c r="G40" s="35">
        <f t="shared" si="0"/>
        <v>0.1682412958208315</v>
      </c>
      <c r="H40" s="23"/>
    </row>
    <row r="41" spans="1:8" ht="12.75" customHeight="1" x14ac:dyDescent="0.25">
      <c r="A41" s="57" t="s">
        <v>25</v>
      </c>
      <c r="B41" s="58"/>
      <c r="C41" s="58"/>
      <c r="D41" s="59"/>
      <c r="E41" s="34">
        <v>6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60" t="s">
        <v>26</v>
      </c>
      <c r="B42" s="61"/>
      <c r="C42" s="61"/>
      <c r="D42" s="62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57" t="s">
        <v>27</v>
      </c>
      <c r="B43" s="58"/>
      <c r="C43" s="58"/>
      <c r="D43" s="59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57" t="s">
        <v>28</v>
      </c>
      <c r="B44" s="58"/>
      <c r="C44" s="58"/>
      <c r="D44" s="59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0" t="s">
        <v>29</v>
      </c>
      <c r="B45" s="61"/>
      <c r="C45" s="61"/>
      <c r="D45" s="62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0" t="s">
        <v>30</v>
      </c>
      <c r="B46" s="61"/>
      <c r="C46" s="61"/>
      <c r="D46" s="62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57" t="s">
        <v>31</v>
      </c>
      <c r="B47" s="58"/>
      <c r="C47" s="58"/>
      <c r="D47" s="59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57" t="s">
        <v>32</v>
      </c>
      <c r="B48" s="58"/>
      <c r="C48" s="58"/>
      <c r="D48" s="59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0" t="s">
        <v>33</v>
      </c>
      <c r="B49" s="61"/>
      <c r="C49" s="61"/>
      <c r="D49" s="62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0" t="s">
        <v>34</v>
      </c>
      <c r="B50" s="61"/>
      <c r="C50" s="61"/>
      <c r="D50" s="62"/>
      <c r="E50" s="34">
        <v>15</v>
      </c>
      <c r="F50" s="43">
        <v>1018266</v>
      </c>
      <c r="G50" s="35">
        <f t="shared" si="0"/>
        <v>0.25511397458946899</v>
      </c>
      <c r="H50" s="23"/>
    </row>
    <row r="51" spans="1:8" ht="12.75" customHeight="1" x14ac:dyDescent="0.25">
      <c r="A51" s="60" t="s">
        <v>35</v>
      </c>
      <c r="B51" s="61"/>
      <c r="C51" s="61"/>
      <c r="D51" s="62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36</v>
      </c>
      <c r="B52" s="58"/>
      <c r="C52" s="58"/>
      <c r="D52" s="59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37</v>
      </c>
      <c r="B53" s="58"/>
      <c r="C53" s="58"/>
      <c r="D53" s="59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38</v>
      </c>
      <c r="B54" s="58"/>
      <c r="C54" s="58"/>
      <c r="D54" s="59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39</v>
      </c>
      <c r="B55" s="58"/>
      <c r="C55" s="58"/>
      <c r="D55" s="59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40</v>
      </c>
      <c r="B56" s="58"/>
      <c r="C56" s="58"/>
      <c r="D56" s="59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57" t="s">
        <v>41</v>
      </c>
      <c r="B57" s="58"/>
      <c r="C57" s="58"/>
      <c r="D57" s="59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42</v>
      </c>
      <c r="B58" s="58"/>
      <c r="C58" s="58"/>
      <c r="D58" s="59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0" t="s">
        <v>43</v>
      </c>
      <c r="B59" s="61"/>
      <c r="C59" s="61"/>
      <c r="D59" s="62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57" t="s">
        <v>44</v>
      </c>
      <c r="B60" s="58"/>
      <c r="C60" s="58"/>
      <c r="D60" s="59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57" t="s">
        <v>45</v>
      </c>
      <c r="B61" s="58"/>
      <c r="C61" s="58"/>
      <c r="D61" s="59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0" t="s">
        <v>46</v>
      </c>
      <c r="B62" s="61"/>
      <c r="C62" s="61"/>
      <c r="D62" s="62"/>
      <c r="E62" s="34">
        <v>27</v>
      </c>
      <c r="F62" s="44">
        <v>2281</v>
      </c>
      <c r="G62" s="35">
        <f t="shared" si="0"/>
        <v>5.714763883293548E-4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47</v>
      </c>
      <c r="B65" s="42" t="s">
        <v>84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A292-4817-464A-838E-61F9CF7953FF}">
  <dimension ref="A1:L65"/>
  <sheetViews>
    <sheetView workbookViewId="0">
      <selection activeCell="F28" sqref="F28:G2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45626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86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238762888</v>
      </c>
      <c r="G26" s="52">
        <v>272553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11358550</v>
      </c>
      <c r="G27" s="55">
        <v>12966</v>
      </c>
      <c r="H27" s="46"/>
      <c r="K27" s="24"/>
      <c r="L27" s="25"/>
    </row>
    <row r="28" spans="1:12" ht="12.75" customHeight="1" x14ac:dyDescent="0.25">
      <c r="A28" s="85" t="s">
        <v>74</v>
      </c>
      <c r="B28" s="86"/>
      <c r="C28" s="86"/>
      <c r="D28" s="86"/>
      <c r="E28" s="21">
        <v>1</v>
      </c>
      <c r="F28" s="53">
        <v>98354</v>
      </c>
      <c r="G28" s="52">
        <v>99</v>
      </c>
      <c r="H28" s="46"/>
      <c r="K28" s="24"/>
      <c r="L28" s="25"/>
    </row>
    <row r="29" spans="1:12" ht="12.75" customHeight="1" thickBot="1" x14ac:dyDescent="0.3">
      <c r="A29" s="87" t="s">
        <v>75</v>
      </c>
      <c r="B29" s="88"/>
      <c r="C29" s="88"/>
      <c r="D29" s="88"/>
      <c r="E29" s="22">
        <v>2</v>
      </c>
      <c r="F29" s="54">
        <v>2076</v>
      </c>
      <c r="G29" s="55">
        <v>2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17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87</v>
      </c>
      <c r="D33" s="30"/>
      <c r="E33" s="31"/>
      <c r="F33" s="69" t="s">
        <v>18</v>
      </c>
      <c r="G33" s="71" t="s">
        <v>19</v>
      </c>
      <c r="H33" s="23"/>
    </row>
    <row r="34" spans="1:8" ht="27.75" customHeight="1" x14ac:dyDescent="0.25">
      <c r="A34" s="30"/>
      <c r="D34" s="30"/>
      <c r="E34" s="31"/>
      <c r="F34" s="70"/>
      <c r="G34" s="72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3" t="s">
        <v>20</v>
      </c>
      <c r="B36" s="74"/>
      <c r="C36" s="74"/>
      <c r="D36" s="75"/>
      <c r="E36" s="34">
        <v>1</v>
      </c>
      <c r="F36" s="56">
        <v>4246544</v>
      </c>
      <c r="G36" s="35">
        <f t="shared" ref="G36:G62" si="0">F36/$F$36</f>
        <v>1</v>
      </c>
      <c r="H36" s="23"/>
    </row>
    <row r="37" spans="1:8" ht="12.75" customHeight="1" x14ac:dyDescent="0.25">
      <c r="A37" s="60" t="s">
        <v>21</v>
      </c>
      <c r="B37" s="61"/>
      <c r="C37" s="61"/>
      <c r="D37" s="62"/>
      <c r="E37" s="34">
        <v>2</v>
      </c>
      <c r="F37" s="56">
        <v>3227479</v>
      </c>
      <c r="G37" s="35">
        <f t="shared" si="0"/>
        <v>0.76002485786088636</v>
      </c>
      <c r="H37" s="23"/>
    </row>
    <row r="38" spans="1:8" ht="12.75" customHeight="1" x14ac:dyDescent="0.25">
      <c r="A38" s="57" t="s">
        <v>22</v>
      </c>
      <c r="B38" s="58"/>
      <c r="C38" s="58"/>
      <c r="D38" s="59"/>
      <c r="E38" s="34">
        <v>3</v>
      </c>
      <c r="F38" s="56">
        <v>2557161</v>
      </c>
      <c r="G38" s="35">
        <f t="shared" si="0"/>
        <v>0.60217461540490336</v>
      </c>
      <c r="H38" s="23"/>
    </row>
    <row r="39" spans="1:8" ht="12.75" customHeight="1" x14ac:dyDescent="0.25">
      <c r="A39" s="57" t="s">
        <v>23</v>
      </c>
      <c r="B39" s="58"/>
      <c r="C39" s="58"/>
      <c r="D39" s="59"/>
      <c r="E39" s="34">
        <v>4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57" t="s">
        <v>24</v>
      </c>
      <c r="B40" s="58"/>
      <c r="C40" s="58"/>
      <c r="D40" s="59"/>
      <c r="E40" s="34">
        <v>5</v>
      </c>
      <c r="F40" s="43">
        <v>670318</v>
      </c>
      <c r="G40" s="35">
        <f t="shared" si="0"/>
        <v>0.15785024245598303</v>
      </c>
      <c r="H40" s="23"/>
    </row>
    <row r="41" spans="1:8" ht="12.75" customHeight="1" x14ac:dyDescent="0.25">
      <c r="A41" s="57" t="s">
        <v>25</v>
      </c>
      <c r="B41" s="58"/>
      <c r="C41" s="58"/>
      <c r="D41" s="59"/>
      <c r="E41" s="34">
        <v>6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60" t="s">
        <v>26</v>
      </c>
      <c r="B42" s="61"/>
      <c r="C42" s="61"/>
      <c r="D42" s="62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57" t="s">
        <v>27</v>
      </c>
      <c r="B43" s="58"/>
      <c r="C43" s="58"/>
      <c r="D43" s="59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57" t="s">
        <v>28</v>
      </c>
      <c r="B44" s="58"/>
      <c r="C44" s="58"/>
      <c r="D44" s="59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0" t="s">
        <v>29</v>
      </c>
      <c r="B45" s="61"/>
      <c r="C45" s="61"/>
      <c r="D45" s="62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0" t="s">
        <v>30</v>
      </c>
      <c r="B46" s="61"/>
      <c r="C46" s="61"/>
      <c r="D46" s="62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57" t="s">
        <v>31</v>
      </c>
      <c r="B47" s="58"/>
      <c r="C47" s="58"/>
      <c r="D47" s="59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57" t="s">
        <v>32</v>
      </c>
      <c r="B48" s="58"/>
      <c r="C48" s="58"/>
      <c r="D48" s="59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0" t="s">
        <v>33</v>
      </c>
      <c r="B49" s="61"/>
      <c r="C49" s="61"/>
      <c r="D49" s="62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0" t="s">
        <v>34</v>
      </c>
      <c r="B50" s="61"/>
      <c r="C50" s="61"/>
      <c r="D50" s="62"/>
      <c r="E50" s="34">
        <v>15</v>
      </c>
      <c r="F50" s="43">
        <v>1015350</v>
      </c>
      <c r="G50" s="35">
        <f t="shared" si="0"/>
        <v>0.23910031310166574</v>
      </c>
      <c r="H50" s="23"/>
    </row>
    <row r="51" spans="1:8" ht="12.75" customHeight="1" x14ac:dyDescent="0.25">
      <c r="A51" s="60" t="s">
        <v>35</v>
      </c>
      <c r="B51" s="61"/>
      <c r="C51" s="61"/>
      <c r="D51" s="62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36</v>
      </c>
      <c r="B52" s="58"/>
      <c r="C52" s="58"/>
      <c r="D52" s="59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37</v>
      </c>
      <c r="B53" s="58"/>
      <c r="C53" s="58"/>
      <c r="D53" s="59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38</v>
      </c>
      <c r="B54" s="58"/>
      <c r="C54" s="58"/>
      <c r="D54" s="59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39</v>
      </c>
      <c r="B55" s="58"/>
      <c r="C55" s="58"/>
      <c r="D55" s="59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40</v>
      </c>
      <c r="B56" s="58"/>
      <c r="C56" s="58"/>
      <c r="D56" s="59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57" t="s">
        <v>41</v>
      </c>
      <c r="B57" s="58"/>
      <c r="C57" s="58"/>
      <c r="D57" s="59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42</v>
      </c>
      <c r="B58" s="58"/>
      <c r="C58" s="58"/>
      <c r="D58" s="59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0" t="s">
        <v>43</v>
      </c>
      <c r="B59" s="61"/>
      <c r="C59" s="61"/>
      <c r="D59" s="62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57" t="s">
        <v>44</v>
      </c>
      <c r="B60" s="58"/>
      <c r="C60" s="58"/>
      <c r="D60" s="59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57" t="s">
        <v>45</v>
      </c>
      <c r="B61" s="58"/>
      <c r="C61" s="58"/>
      <c r="D61" s="59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0" t="s">
        <v>46</v>
      </c>
      <c r="B62" s="61"/>
      <c r="C62" s="61"/>
      <c r="D62" s="62"/>
      <c r="E62" s="34">
        <v>27</v>
      </c>
      <c r="F62" s="44">
        <v>3715</v>
      </c>
      <c r="G62" s="35">
        <f t="shared" si="0"/>
        <v>8.7482903744786353E-4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47</v>
      </c>
      <c r="B65" s="42" t="s">
        <v>85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043E8-2452-4180-A0A6-A4B052B22289}">
  <dimension ref="A1:L65"/>
  <sheetViews>
    <sheetView tabSelected="1" topLeftCell="A31" workbookViewId="0">
      <selection activeCell="M46" sqref="M46:M47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1"/>
    </row>
    <row r="2" spans="1:8" ht="15.75" x14ac:dyDescent="0.25">
      <c r="A2" s="76" t="s">
        <v>1</v>
      </c>
      <c r="B2" s="76"/>
      <c r="C2" s="76"/>
      <c r="D2" s="76"/>
      <c r="E2" s="76"/>
      <c r="F2" s="76"/>
      <c r="G2" s="76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45657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77" t="s">
        <v>4</v>
      </c>
      <c r="C8" s="78"/>
      <c r="D8" s="79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77" t="s">
        <v>48</v>
      </c>
      <c r="C12" s="79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80" t="s">
        <v>49</v>
      </c>
      <c r="C20" s="81"/>
      <c r="D20" s="82" t="s">
        <v>13</v>
      </c>
      <c r="E20" s="83"/>
      <c r="F20" s="84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3" t="s">
        <v>88</v>
      </c>
      <c r="G24" s="64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65" t="s">
        <v>50</v>
      </c>
      <c r="B26" s="66"/>
      <c r="C26" s="66"/>
      <c r="D26" s="66"/>
      <c r="E26" s="21">
        <v>1</v>
      </c>
      <c r="F26" s="53">
        <v>165172970</v>
      </c>
      <c r="G26" s="52">
        <v>188817</v>
      </c>
      <c r="H26" s="45"/>
    </row>
    <row r="27" spans="1:12" ht="12.75" customHeight="1" thickBot="1" x14ac:dyDescent="0.3">
      <c r="A27" s="67" t="s">
        <v>51</v>
      </c>
      <c r="B27" s="68"/>
      <c r="C27" s="68"/>
      <c r="D27" s="68"/>
      <c r="E27" s="22">
        <v>2</v>
      </c>
      <c r="F27" s="54">
        <v>12041733</v>
      </c>
      <c r="G27" s="55">
        <v>13768</v>
      </c>
      <c r="H27" s="46"/>
      <c r="K27" s="24"/>
      <c r="L27" s="25"/>
    </row>
    <row r="28" spans="1:12" ht="12.75" customHeight="1" x14ac:dyDescent="0.25">
      <c r="A28" s="85" t="s">
        <v>74</v>
      </c>
      <c r="B28" s="86"/>
      <c r="C28" s="86"/>
      <c r="D28" s="86"/>
      <c r="E28" s="21">
        <v>1</v>
      </c>
      <c r="F28" s="53">
        <v>467683</v>
      </c>
      <c r="G28" s="52">
        <v>473</v>
      </c>
      <c r="H28" s="46"/>
      <c r="K28" s="24"/>
      <c r="L28" s="25"/>
    </row>
    <row r="29" spans="1:12" ht="12.75" customHeight="1" thickBot="1" x14ac:dyDescent="0.3">
      <c r="A29" s="87" t="s">
        <v>75</v>
      </c>
      <c r="B29" s="88"/>
      <c r="C29" s="88"/>
      <c r="D29" s="88"/>
      <c r="E29" s="22">
        <v>2</v>
      </c>
      <c r="F29" s="54">
        <v>517</v>
      </c>
      <c r="G29" s="55">
        <v>0</v>
      </c>
      <c r="H29" s="46"/>
      <c r="K29" s="24"/>
      <c r="L29" s="25"/>
    </row>
    <row r="30" spans="1:12" x14ac:dyDescent="0.25">
      <c r="A30" s="14"/>
      <c r="F30" s="15"/>
      <c r="G30" s="16"/>
    </row>
    <row r="31" spans="1:12" x14ac:dyDescent="0.25">
      <c r="A31" s="14"/>
      <c r="F31" s="26"/>
      <c r="G31" s="5"/>
    </row>
    <row r="32" spans="1:12" x14ac:dyDescent="0.25">
      <c r="A32" s="27" t="s">
        <v>17</v>
      </c>
      <c r="B32" s="27"/>
      <c r="C32" s="27"/>
      <c r="D32" s="27"/>
      <c r="E32" s="28"/>
      <c r="F32" s="28"/>
      <c r="G32" s="28"/>
      <c r="H32" s="28"/>
    </row>
    <row r="33" spans="1:8" ht="12.75" customHeight="1" x14ac:dyDescent="0.25">
      <c r="A33" s="50" t="str">
        <f>"k datu:"</f>
        <v>k datu:</v>
      </c>
      <c r="B33" s="50"/>
      <c r="C33" s="29" t="s">
        <v>90</v>
      </c>
      <c r="D33" s="30"/>
      <c r="E33" s="31"/>
      <c r="F33" s="69" t="s">
        <v>18</v>
      </c>
      <c r="G33" s="71" t="s">
        <v>19</v>
      </c>
      <c r="H33" s="23"/>
    </row>
    <row r="34" spans="1:8" ht="27.75" customHeight="1" x14ac:dyDescent="0.25">
      <c r="A34" s="30"/>
      <c r="D34" s="30"/>
      <c r="E34" s="31"/>
      <c r="F34" s="70"/>
      <c r="G34" s="72"/>
      <c r="H34" s="23"/>
    </row>
    <row r="35" spans="1:8" ht="15.75" thickBot="1" x14ac:dyDescent="0.3">
      <c r="A35" s="30"/>
      <c r="D35" s="30"/>
      <c r="E35" s="31"/>
      <c r="F35" s="32">
        <v>1</v>
      </c>
      <c r="G35" s="33">
        <v>2</v>
      </c>
      <c r="H35" s="23"/>
    </row>
    <row r="36" spans="1:8" ht="15.75" thickTop="1" x14ac:dyDescent="0.25">
      <c r="A36" s="73" t="s">
        <v>20</v>
      </c>
      <c r="B36" s="74"/>
      <c r="C36" s="74"/>
      <c r="D36" s="75"/>
      <c r="E36" s="34">
        <v>1</v>
      </c>
      <c r="F36" s="56">
        <v>4422239</v>
      </c>
      <c r="G36" s="35">
        <f t="shared" ref="G36:G62" si="0">F36/$F$36</f>
        <v>1</v>
      </c>
      <c r="H36" s="23"/>
    </row>
    <row r="37" spans="1:8" ht="12.75" customHeight="1" x14ac:dyDescent="0.25">
      <c r="A37" s="60" t="s">
        <v>21</v>
      </c>
      <c r="B37" s="61"/>
      <c r="C37" s="61"/>
      <c r="D37" s="62"/>
      <c r="E37" s="34">
        <v>2</v>
      </c>
      <c r="F37" s="56">
        <v>3399529</v>
      </c>
      <c r="G37" s="35">
        <f t="shared" si="0"/>
        <v>0.76873479701119729</v>
      </c>
      <c r="H37" s="23"/>
    </row>
    <row r="38" spans="1:8" ht="12.75" customHeight="1" x14ac:dyDescent="0.25">
      <c r="A38" s="57" t="s">
        <v>22</v>
      </c>
      <c r="B38" s="58"/>
      <c r="C38" s="58"/>
      <c r="D38" s="59"/>
      <c r="E38" s="34">
        <v>3</v>
      </c>
      <c r="F38" s="56">
        <v>2730815</v>
      </c>
      <c r="G38" s="35">
        <f t="shared" si="0"/>
        <v>0.61751863705240717</v>
      </c>
      <c r="H38" s="23"/>
    </row>
    <row r="39" spans="1:8" ht="12.75" customHeight="1" x14ac:dyDescent="0.25">
      <c r="A39" s="57" t="s">
        <v>23</v>
      </c>
      <c r="B39" s="58"/>
      <c r="C39" s="58"/>
      <c r="D39" s="59"/>
      <c r="E39" s="34">
        <v>4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57" t="s">
        <v>24</v>
      </c>
      <c r="B40" s="58"/>
      <c r="C40" s="58"/>
      <c r="D40" s="59"/>
      <c r="E40" s="34">
        <v>5</v>
      </c>
      <c r="F40" s="43">
        <v>668714</v>
      </c>
      <c r="G40" s="35">
        <f t="shared" si="0"/>
        <v>0.15121615995879012</v>
      </c>
      <c r="H40" s="23"/>
    </row>
    <row r="41" spans="1:8" ht="12.75" customHeight="1" x14ac:dyDescent="0.25">
      <c r="A41" s="57" t="s">
        <v>25</v>
      </c>
      <c r="B41" s="58"/>
      <c r="C41" s="58"/>
      <c r="D41" s="59"/>
      <c r="E41" s="34">
        <v>6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60" t="s">
        <v>26</v>
      </c>
      <c r="B42" s="61"/>
      <c r="C42" s="61"/>
      <c r="D42" s="62"/>
      <c r="E42" s="34">
        <v>7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57" t="s">
        <v>27</v>
      </c>
      <c r="B43" s="58"/>
      <c r="C43" s="58"/>
      <c r="D43" s="59"/>
      <c r="E43" s="34">
        <v>8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57" t="s">
        <v>28</v>
      </c>
      <c r="B44" s="58"/>
      <c r="C44" s="58"/>
      <c r="D44" s="59"/>
      <c r="E44" s="34">
        <v>9</v>
      </c>
      <c r="F44" s="43">
        <v>0</v>
      </c>
      <c r="G44" s="35">
        <f t="shared" si="0"/>
        <v>0</v>
      </c>
      <c r="H44" s="23"/>
    </row>
    <row r="45" spans="1:8" ht="12.75" customHeight="1" x14ac:dyDescent="0.25">
      <c r="A45" s="60" t="s">
        <v>29</v>
      </c>
      <c r="B45" s="61"/>
      <c r="C45" s="61"/>
      <c r="D45" s="62"/>
      <c r="E45" s="34">
        <v>10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60" t="s">
        <v>30</v>
      </c>
      <c r="B46" s="61"/>
      <c r="C46" s="61"/>
      <c r="D46" s="62"/>
      <c r="E46" s="34">
        <v>11</v>
      </c>
      <c r="F46" s="43">
        <v>0</v>
      </c>
      <c r="G46" s="35">
        <f t="shared" si="0"/>
        <v>0</v>
      </c>
      <c r="H46" s="23"/>
    </row>
    <row r="47" spans="1:8" x14ac:dyDescent="0.25">
      <c r="A47" s="57" t="s">
        <v>31</v>
      </c>
      <c r="B47" s="58"/>
      <c r="C47" s="58"/>
      <c r="D47" s="59"/>
      <c r="E47" s="34">
        <v>12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57" t="s">
        <v>32</v>
      </c>
      <c r="B48" s="58"/>
      <c r="C48" s="58"/>
      <c r="D48" s="59"/>
      <c r="E48" s="34">
        <v>13</v>
      </c>
      <c r="F48" s="43">
        <v>0</v>
      </c>
      <c r="G48" s="35">
        <f t="shared" si="0"/>
        <v>0</v>
      </c>
      <c r="H48" s="23"/>
    </row>
    <row r="49" spans="1:8" ht="12.75" customHeight="1" x14ac:dyDescent="0.25">
      <c r="A49" s="60" t="s">
        <v>33</v>
      </c>
      <c r="B49" s="61"/>
      <c r="C49" s="61"/>
      <c r="D49" s="62"/>
      <c r="E49" s="34">
        <v>14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60" t="s">
        <v>34</v>
      </c>
      <c r="B50" s="61"/>
      <c r="C50" s="61"/>
      <c r="D50" s="62"/>
      <c r="E50" s="34">
        <v>15</v>
      </c>
      <c r="F50" s="43">
        <v>1016409</v>
      </c>
      <c r="G50" s="35">
        <f t="shared" si="0"/>
        <v>0.22984035914838616</v>
      </c>
      <c r="H50" s="23"/>
    </row>
    <row r="51" spans="1:8" ht="12.75" customHeight="1" x14ac:dyDescent="0.25">
      <c r="A51" s="60" t="s">
        <v>35</v>
      </c>
      <c r="B51" s="61"/>
      <c r="C51" s="61"/>
      <c r="D51" s="62"/>
      <c r="E51" s="34">
        <v>16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57" t="s">
        <v>36</v>
      </c>
      <c r="B52" s="58"/>
      <c r="C52" s="58"/>
      <c r="D52" s="59"/>
      <c r="E52" s="34">
        <v>17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57" t="s">
        <v>37</v>
      </c>
      <c r="B53" s="58"/>
      <c r="C53" s="58"/>
      <c r="D53" s="59"/>
      <c r="E53" s="34">
        <v>18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57" t="s">
        <v>38</v>
      </c>
      <c r="B54" s="58"/>
      <c r="C54" s="58"/>
      <c r="D54" s="59"/>
      <c r="E54" s="34">
        <v>19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57" t="s">
        <v>39</v>
      </c>
      <c r="B55" s="58"/>
      <c r="C55" s="58"/>
      <c r="D55" s="59"/>
      <c r="E55" s="34">
        <v>20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57" t="s">
        <v>40</v>
      </c>
      <c r="B56" s="58"/>
      <c r="C56" s="58"/>
      <c r="D56" s="59"/>
      <c r="E56" s="34">
        <v>21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57" t="s">
        <v>41</v>
      </c>
      <c r="B57" s="58"/>
      <c r="C57" s="58"/>
      <c r="D57" s="59"/>
      <c r="E57" s="34">
        <v>22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57" t="s">
        <v>42</v>
      </c>
      <c r="B58" s="58"/>
      <c r="C58" s="58"/>
      <c r="D58" s="59"/>
      <c r="E58" s="34">
        <v>23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60" t="s">
        <v>43</v>
      </c>
      <c r="B59" s="61"/>
      <c r="C59" s="61"/>
      <c r="D59" s="62"/>
      <c r="E59" s="34">
        <v>24</v>
      </c>
      <c r="F59" s="43">
        <v>0</v>
      </c>
      <c r="G59" s="35">
        <f t="shared" si="0"/>
        <v>0</v>
      </c>
      <c r="H59" s="23"/>
    </row>
    <row r="60" spans="1:8" ht="12.75" customHeight="1" x14ac:dyDescent="0.25">
      <c r="A60" s="57" t="s">
        <v>44</v>
      </c>
      <c r="B60" s="58"/>
      <c r="C60" s="58"/>
      <c r="D60" s="59"/>
      <c r="E60" s="34">
        <v>25</v>
      </c>
      <c r="F60" s="43">
        <v>0</v>
      </c>
      <c r="G60" s="35">
        <f t="shared" si="0"/>
        <v>0</v>
      </c>
      <c r="H60" s="23"/>
    </row>
    <row r="61" spans="1:8" ht="12.75" customHeight="1" x14ac:dyDescent="0.25">
      <c r="A61" s="57" t="s">
        <v>45</v>
      </c>
      <c r="B61" s="58"/>
      <c r="C61" s="58"/>
      <c r="D61" s="59"/>
      <c r="E61" s="34">
        <v>26</v>
      </c>
      <c r="F61" s="44">
        <v>0</v>
      </c>
      <c r="G61" s="35">
        <f t="shared" si="0"/>
        <v>0</v>
      </c>
      <c r="H61" s="23"/>
    </row>
    <row r="62" spans="1:8" ht="12.75" customHeight="1" x14ac:dyDescent="0.25">
      <c r="A62" s="60" t="s">
        <v>46</v>
      </c>
      <c r="B62" s="61"/>
      <c r="C62" s="61"/>
      <c r="D62" s="62"/>
      <c r="E62" s="34">
        <v>27</v>
      </c>
      <c r="F62" s="44">
        <v>6301</v>
      </c>
      <c r="G62" s="35">
        <f t="shared" si="0"/>
        <v>1.4248438404165854E-3</v>
      </c>
      <c r="H62" s="23"/>
    </row>
    <row r="63" spans="1:8" x14ac:dyDescent="0.25">
      <c r="A63" s="36"/>
      <c r="B63" s="37"/>
      <c r="C63" s="37"/>
      <c r="E63" s="15"/>
      <c r="F63" s="38"/>
      <c r="G63" s="39"/>
      <c r="H63" s="23"/>
    </row>
    <row r="64" spans="1:8" x14ac:dyDescent="0.25">
      <c r="A64" s="40"/>
      <c r="B64" s="23"/>
      <c r="C64" s="23"/>
      <c r="D64" s="23"/>
      <c r="E64" s="23"/>
      <c r="F64" s="23"/>
      <c r="G64" s="23"/>
      <c r="H64" s="23"/>
    </row>
    <row r="65" spans="1:8" x14ac:dyDescent="0.25">
      <c r="A65" s="41" t="s">
        <v>47</v>
      </c>
      <c r="B65" s="42" t="s">
        <v>89</v>
      </c>
      <c r="C65" s="23"/>
      <c r="D65" s="23"/>
      <c r="E65" s="23"/>
      <c r="F65" s="23"/>
      <c r="G65" s="23"/>
      <c r="H65" s="23"/>
    </row>
  </sheetData>
  <mergeCells count="40">
    <mergeCell ref="A1:G1"/>
    <mergeCell ref="A2:G2"/>
    <mergeCell ref="B8:D8"/>
    <mergeCell ref="B12:C12"/>
    <mergeCell ref="B20:C20"/>
    <mergeCell ref="D20:F20"/>
    <mergeCell ref="A41:D41"/>
    <mergeCell ref="F24:G24"/>
    <mergeCell ref="A26:D26"/>
    <mergeCell ref="A27:D27"/>
    <mergeCell ref="A28:D28"/>
    <mergeCell ref="A29:D29"/>
    <mergeCell ref="F33:F34"/>
    <mergeCell ref="G33:G34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61:D61"/>
    <mergeCell ref="A62:D62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31.1.2024</vt:lpstr>
      <vt:lpstr>29.02.2024</vt:lpstr>
      <vt:lpstr>31.03.2024</vt:lpstr>
      <vt:lpstr>30.04.2024</vt:lpstr>
      <vt:lpstr>31.05.2024</vt:lpstr>
      <vt:lpstr>30.06.2024</vt:lpstr>
      <vt:lpstr>31.07.2024</vt:lpstr>
      <vt:lpstr>31.08.2024</vt:lpstr>
      <vt:lpstr>30.09.2024</vt:lpstr>
      <vt:lpstr>31.10.2024 </vt:lpstr>
      <vt:lpstr>30.11.2024 </vt:lpstr>
      <vt:lpstr>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Skotáková</dc:creator>
  <cp:lastModifiedBy>Miklasová Lenka</cp:lastModifiedBy>
  <dcterms:created xsi:type="dcterms:W3CDTF">2020-02-19T08:35:38Z</dcterms:created>
  <dcterms:modified xsi:type="dcterms:W3CDTF">2025-01-16T14:09:57Z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2023-05-15T11:26:11Z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c7f401f6-287d-4b55-9d87-66c8780d4e28</vt:lpwstr>
  </property>
  <property fmtid="{D5CDD505-2E9C-101B-9397-08002B2CF9AE}" pid="8" name="MSIP_Label_38939b85-7e40-4a1d-91e1-0e84c3b219d7_ContentBits">
    <vt:lpwstr>0</vt:lpwstr>
  </property>
</Properties>
</file>